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d.docs.live.net/fe24a2175bf997d8/デスクトップ/要項/２４年度/0715_国体/"/>
    </mc:Choice>
  </mc:AlternateContent>
  <xr:revisionPtr revIDLastSave="4" documentId="8_{707A8EF5-CE12-4D3D-8174-B9BBA38E8E18}" xr6:coauthVersionLast="47" xr6:coauthVersionMax="47" xr10:uidLastSave="{50A7F6E8-AAF4-4918-B660-1CCBC4090475}"/>
  <bookViews>
    <workbookView xWindow="-110" yWindow="-110" windowWidth="19420" windowHeight="10300" activeTab="1" xr2:uid="{00000000-000D-0000-FFFF-FFFF00000000}"/>
  </bookViews>
  <sheets>
    <sheet name="注意事項" sheetId="3" r:id="rId1"/>
    <sheet name="出場選手エントリー票" sheetId="1" r:id="rId2"/>
  </sheets>
  <definedNames>
    <definedName name="_xlnm.Print_Area" localSheetId="1">出場選手エントリー票!$A$1:$U$49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C16" i="1" s="1"/>
  <c r="C17" i="1" s="1"/>
  <c r="B19" i="3" l="1"/>
  <c r="B18" i="3"/>
  <c r="F22" i="1"/>
  <c r="E22" i="1"/>
  <c r="F37" i="1"/>
  <c r="E37" i="1"/>
  <c r="E24" i="3"/>
  <c r="E26" i="3"/>
  <c r="E28" i="3"/>
  <c r="D27" i="3"/>
  <c r="D25" i="3"/>
  <c r="E25" i="3"/>
  <c r="E27" i="3"/>
  <c r="D28" i="3"/>
  <c r="D26" i="3"/>
  <c r="D24" i="3"/>
  <c r="F38" i="1"/>
  <c r="F45" i="1"/>
  <c r="F42" i="1"/>
  <c r="F46" i="1"/>
  <c r="E39" i="1"/>
  <c r="E41" i="1"/>
  <c r="F26" i="1"/>
  <c r="F43" i="1"/>
  <c r="F34" i="1"/>
  <c r="F36" i="1"/>
  <c r="E36" i="1"/>
  <c r="E35" i="1"/>
  <c r="E29" i="1"/>
  <c r="F40" i="1"/>
  <c r="E46" i="1"/>
  <c r="F25" i="1"/>
  <c r="F31" i="1"/>
  <c r="F47" i="1"/>
  <c r="F27" i="1"/>
  <c r="F24" i="1"/>
  <c r="F32" i="1"/>
  <c r="F33" i="1"/>
  <c r="E40" i="1"/>
  <c r="E42" i="1"/>
  <c r="E26" i="1"/>
  <c r="F29" i="1"/>
  <c r="E31" i="1"/>
  <c r="E33" i="1"/>
  <c r="E27" i="1"/>
  <c r="E34" i="1"/>
  <c r="E47" i="1"/>
  <c r="E24" i="1"/>
  <c r="E23" i="1"/>
  <c r="F39" i="1"/>
  <c r="E30" i="1"/>
  <c r="F41" i="1"/>
  <c r="E32" i="1"/>
  <c r="F35" i="1"/>
  <c r="E45" i="1"/>
  <c r="E25" i="1"/>
  <c r="E38" i="1"/>
  <c r="F30" i="1"/>
  <c r="F23" i="1"/>
  <c r="E44" i="1"/>
  <c r="E43" i="1"/>
  <c r="E28" i="1"/>
  <c r="F44" i="1"/>
  <c r="F28" i="1"/>
</calcChain>
</file>

<file path=xl/sharedStrings.xml><?xml version="1.0" encoding="utf-8"?>
<sst xmlns="http://schemas.openxmlformats.org/spreadsheetml/2006/main" count="756" uniqueCount="317">
  <si>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</si>
  <si>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</si>
  <si>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</si>
  <si>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</si>
  <si>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</si>
  <si>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</si>
  <si>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</si>
  <si>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cm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</si>
  <si>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</si>
  <si>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</si>
  <si>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</si>
  <si>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</si>
  <si>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</si>
  <si>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</si>
  <si>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東京</t>
    <rPh sb="0" eb="2">
      <t>トウキョウ</t>
    </rPh>
    <phoneticPr fontId="2"/>
  </si>
  <si>
    <t>埼玉</t>
    <rPh sb="0" eb="2">
      <t>サイタマ</t>
    </rPh>
    <phoneticPr fontId="2"/>
  </si>
  <si>
    <t>神奈川</t>
    <rPh sb="0" eb="3">
      <t>カナガワ</t>
    </rPh>
    <phoneticPr fontId="2"/>
  </si>
  <si>
    <t>千葉</t>
    <rPh sb="0" eb="2">
      <t>チバ</t>
    </rPh>
    <phoneticPr fontId="2"/>
  </si>
  <si>
    <t>山梨</t>
    <rPh sb="0" eb="2">
      <t>ヤマナシ</t>
    </rPh>
    <phoneticPr fontId="2"/>
  </si>
  <si>
    <t>群馬</t>
    <rPh sb="0" eb="2">
      <t>グンマ</t>
    </rPh>
    <phoneticPr fontId="2"/>
  </si>
  <si>
    <t>栃木</t>
    <rPh sb="0" eb="2">
      <t>トチギ</t>
    </rPh>
    <phoneticPr fontId="2"/>
  </si>
  <si>
    <t>茨城</t>
    <rPh sb="0" eb="2">
      <t>イバラキ</t>
    </rPh>
    <phoneticPr fontId="2"/>
  </si>
  <si>
    <t>中1</t>
    <rPh sb="0" eb="1">
      <t>チュウ</t>
    </rPh>
    <phoneticPr fontId="2"/>
  </si>
  <si>
    <t>中2</t>
    <rPh sb="0" eb="1">
      <t>チュウ</t>
    </rPh>
    <phoneticPr fontId="2"/>
  </si>
  <si>
    <t>中3</t>
    <rPh sb="0" eb="1">
      <t>チュウ</t>
    </rPh>
    <phoneticPr fontId="2"/>
  </si>
  <si>
    <t>高1</t>
    <rPh sb="0" eb="1">
      <t>コウ</t>
    </rPh>
    <phoneticPr fontId="2"/>
  </si>
  <si>
    <t>高2</t>
    <rPh sb="0" eb="1">
      <t>コウ</t>
    </rPh>
    <phoneticPr fontId="2"/>
  </si>
  <si>
    <t>高3</t>
    <rPh sb="0" eb="1">
      <t>コウ</t>
    </rPh>
    <phoneticPr fontId="2"/>
  </si>
  <si>
    <t>出場選手エントリー票</t>
    <rPh sb="0" eb="2">
      <t>シュツジョウ</t>
    </rPh>
    <rPh sb="2" eb="4">
      <t>センシュ</t>
    </rPh>
    <rPh sb="9" eb="10">
      <t>ヒョウ</t>
    </rPh>
    <phoneticPr fontId="2"/>
  </si>
  <si>
    <t>太郎</t>
    <rPh sb="0" eb="2">
      <t>タロウ</t>
    </rPh>
    <phoneticPr fontId="2"/>
  </si>
  <si>
    <t>連絡責任者</t>
    <rPh sb="0" eb="2">
      <t>レンラク</t>
    </rPh>
    <rPh sb="2" eb="5">
      <t>セキニンシャ</t>
    </rPh>
    <phoneticPr fontId="2"/>
  </si>
  <si>
    <t>治郎</t>
    <rPh sb="0" eb="2">
      <t>ジロウ</t>
    </rPh>
    <phoneticPr fontId="2"/>
  </si>
  <si>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</si>
  <si>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電話番号</t>
    <rPh sb="0" eb="2">
      <t>デンワ</t>
    </rPh>
    <rPh sb="2" eb="4">
      <t>バンゴウ</t>
    </rPh>
    <phoneticPr fontId="2"/>
  </si>
  <si>
    <t>県</t>
    <rPh sb="0" eb="1">
      <t>ケン</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</si>
  <si>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</si>
  <si>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</si>
  <si>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</si>
  <si>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E-mail</t>
    <phoneticPr fontId="2"/>
  </si>
  <si>
    <t>申込種目数</t>
    <rPh sb="0" eb="2">
      <t>モウシコミ</t>
    </rPh>
    <rPh sb="2" eb="4">
      <t>シュモク</t>
    </rPh>
    <rPh sb="4" eb="5">
      <t>スウ</t>
    </rPh>
    <phoneticPr fontId="2"/>
  </si>
  <si>
    <t>振込み金額</t>
    <rPh sb="0" eb="2">
      <t>フリコ</t>
    </rPh>
    <rPh sb="3" eb="5">
      <t>キンガク</t>
    </rPh>
    <phoneticPr fontId="2"/>
  </si>
  <si>
    <t>学年</t>
    <rPh sb="0" eb="2">
      <t>ガクネン</t>
    </rPh>
    <phoneticPr fontId="2"/>
  </si>
  <si>
    <t>00</t>
    <phoneticPr fontId="2"/>
  </si>
  <si>
    <t>生年月日</t>
    <rPh sb="0" eb="2">
      <t>セイネン</t>
    </rPh>
    <rPh sb="2" eb="4">
      <t>ガッピ</t>
    </rPh>
    <phoneticPr fontId="2"/>
  </si>
  <si>
    <t>○○高</t>
    <rPh sb="2" eb="3">
      <t>コウ</t>
    </rPh>
    <phoneticPr fontId="2"/>
  </si>
  <si>
    <t>競技会名</t>
    <rPh sb="0" eb="2">
      <t>キョウギ</t>
    </rPh>
    <rPh sb="2" eb="3">
      <t>カイ</t>
    </rPh>
    <rPh sb="3" eb="4">
      <t>メイ</t>
    </rPh>
    <phoneticPr fontId="2"/>
  </si>
  <si>
    <t>記録を出した</t>
    <rPh sb="0" eb="2">
      <t>キロク</t>
    </rPh>
    <rPh sb="3" eb="4">
      <t>ダ</t>
    </rPh>
    <phoneticPr fontId="2"/>
  </si>
  <si>
    <t>日付</t>
    <rPh sb="0" eb="2">
      <t>ヒヅケ</t>
    </rPh>
    <phoneticPr fontId="2"/>
  </si>
  <si>
    <t>登録番号</t>
    <rPh sb="0" eb="2">
      <t>トウロク</t>
    </rPh>
    <rPh sb="2" eb="4">
      <t>バンゴウ</t>
    </rPh>
    <phoneticPr fontId="2"/>
  </si>
  <si>
    <t>00</t>
    <phoneticPr fontId="2"/>
  </si>
  <si>
    <t>←自動演算が入っています。</t>
    <rPh sb="1" eb="3">
      <t>ジドウ</t>
    </rPh>
    <rPh sb="3" eb="5">
      <t>エンザン</t>
    </rPh>
    <rPh sb="6" eb="7">
      <t>ハイ</t>
    </rPh>
    <phoneticPr fontId="2"/>
  </si>
  <si>
    <t>登録団体名</t>
    <rPh sb="0" eb="2">
      <t>トウロク</t>
    </rPh>
    <rPh sb="2" eb="4">
      <t>ダンタイ</t>
    </rPh>
    <rPh sb="4" eb="5">
      <t>メイ</t>
    </rPh>
    <phoneticPr fontId="2"/>
  </si>
  <si>
    <t>登録団体略称</t>
    <rPh sb="0" eb="2">
      <t>トウロク</t>
    </rPh>
    <rPh sb="4" eb="6">
      <t>リャクショウ</t>
    </rPh>
    <phoneticPr fontId="2"/>
  </si>
  <si>
    <t>登録団体略称</t>
    <rPh sb="0" eb="2">
      <t>トウロク</t>
    </rPh>
    <rPh sb="2" eb="4">
      <t>ダンタイ</t>
    </rPh>
    <rPh sb="4" eb="6">
      <t>リャクショウ</t>
    </rPh>
    <phoneticPr fontId="2"/>
  </si>
  <si>
    <t>第81回東京陸上競技選手権大会</t>
    <rPh sb="0" eb="1">
      <t>ダイ</t>
    </rPh>
    <rPh sb="3" eb="4">
      <t>カイ</t>
    </rPh>
    <rPh sb="4" eb="6">
      <t>トウキョウ</t>
    </rPh>
    <rPh sb="6" eb="8">
      <t>リクジョウ</t>
    </rPh>
    <rPh sb="8" eb="10">
      <t>キョウギ</t>
    </rPh>
    <rPh sb="10" eb="13">
      <t>センシュケン</t>
    </rPh>
    <rPh sb="13" eb="15">
      <t>タイカイ</t>
    </rPh>
    <phoneticPr fontId="2"/>
  </si>
  <si>
    <t>17.07.29</t>
    <phoneticPr fontId="2"/>
  </si>
  <si>
    <t>18.04.28</t>
    <phoneticPr fontId="2"/>
  </si>
  <si>
    <t>一般</t>
    <rPh sb="0" eb="2">
      <t>イッパン</t>
    </rPh>
    <phoneticPr fontId="2"/>
  </si>
  <si>
    <t>××クラブ</t>
    <phoneticPr fontId="2"/>
  </si>
  <si>
    <t>花子</t>
    <rPh sb="0" eb="2">
      <t>ハナコ</t>
    </rPh>
    <phoneticPr fontId="2"/>
  </si>
  <si>
    <t>東京</t>
    <rPh sb="0" eb="2">
      <t>トウキョウ</t>
    </rPh>
    <phoneticPr fontId="2"/>
  </si>
  <si>
    <t>07</t>
    <phoneticPr fontId="2"/>
  </si>
  <si>
    <t>68</t>
    <phoneticPr fontId="2"/>
  </si>
  <si>
    <t>97</t>
    <phoneticPr fontId="2"/>
  </si>
  <si>
    <t>第60回東京都私立中学校高校選手権</t>
    <phoneticPr fontId="2"/>
  </si>
  <si>
    <t>17.08.21</t>
    <phoneticPr fontId="2"/>
  </si>
  <si>
    <t>東</t>
    <rPh sb="0" eb="1">
      <t>アズマ</t>
    </rPh>
    <phoneticPr fontId="2"/>
  </si>
  <si>
    <t>京子</t>
    <rPh sb="0" eb="2">
      <t>キョウコ</t>
    </rPh>
    <phoneticPr fontId="2"/>
  </si>
  <si>
    <t>△△中</t>
    <rPh sb="2" eb="3">
      <t>チュウ</t>
    </rPh>
    <phoneticPr fontId="2"/>
  </si>
  <si>
    <t>14</t>
    <phoneticPr fontId="2"/>
  </si>
  <si>
    <t>81</t>
    <phoneticPr fontId="2"/>
  </si>
  <si>
    <t>第56回東京都中学校総合体育大会</t>
    <phoneticPr fontId="2"/>
  </si>
  <si>
    <t>17.07.09</t>
    <phoneticPr fontId="2"/>
  </si>
  <si>
    <t>大阪陸協</t>
    <rPh sb="0" eb="2">
      <t>オオサカ</t>
    </rPh>
    <rPh sb="2" eb="3">
      <t>リク</t>
    </rPh>
    <rPh sb="3" eb="4">
      <t>キョウ</t>
    </rPh>
    <phoneticPr fontId="2"/>
  </si>
  <si>
    <t>大阪</t>
    <rPh sb="0" eb="2">
      <t>オオサカ</t>
    </rPh>
    <phoneticPr fontId="2"/>
  </si>
  <si>
    <t>00123456789</t>
    <phoneticPr fontId="2"/>
  </si>
  <si>
    <t>第70回全国高等学校陸上競技対校選手権大会</t>
    <rPh sb="0" eb="1">
      <t>ダイ</t>
    </rPh>
    <rPh sb="3" eb="4">
      <t>カイ</t>
    </rPh>
    <rPh sb="4" eb="6">
      <t>ゼンコク</t>
    </rPh>
    <rPh sb="6" eb="8">
      <t>コウトウ</t>
    </rPh>
    <rPh sb="8" eb="10">
      <t>ガッコウ</t>
    </rPh>
    <rPh sb="10" eb="12">
      <t>リクジョウ</t>
    </rPh>
    <rPh sb="12" eb="14">
      <t>キョウギ</t>
    </rPh>
    <rPh sb="14" eb="16">
      <t>タイコウ</t>
    </rPh>
    <rPh sb="16" eb="19">
      <t>センシュケン</t>
    </rPh>
    <rPh sb="19" eb="21">
      <t>タイカイ</t>
    </rPh>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</si>
  <si>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</si>
  <si>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</si>
  <si>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その際、ファイル名には所属名（略称）の後に１．２と番号をつけてください。</t>
    <rPh sb="5" eb="6">
      <t>サイ</t>
    </rPh>
    <rPh sb="11" eb="12">
      <t>メイ</t>
    </rPh>
    <rPh sb="22" eb="23">
      <t>アト</t>
    </rPh>
    <rPh sb="28" eb="30">
      <t>バンゴウ</t>
    </rPh>
    <phoneticPr fontId="2"/>
  </si>
  <si>
    <t>＊　欄が足りないときは必ずファイルを別にもう一つ作成してください。</t>
    <rPh sb="2" eb="3">
      <t>ラン</t>
    </rPh>
    <rPh sb="4" eb="5">
      <t>タ</t>
    </rPh>
    <rPh sb="11" eb="12">
      <t>カナラ</t>
    </rPh>
    <rPh sb="18" eb="19">
      <t>ベツ</t>
    </rPh>
    <rPh sb="22" eb="23">
      <t>ヒト</t>
    </rPh>
    <rPh sb="24" eb="26">
      <t>サクセイ</t>
    </rPh>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</si>
  <si>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</si>
  <si>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（※送信前に、再度内容を確認してください。入力ミスが多くなっています。</t>
    <rPh sb="2" eb="5">
      <t>ソウシンマエ</t>
    </rPh>
    <rPh sb="7" eb="9">
      <t>サイド</t>
    </rPh>
    <rPh sb="9" eb="11">
      <t>ナイヨウ</t>
    </rPh>
    <rPh sb="12" eb="14">
      <t>カクニン</t>
    </rPh>
    <rPh sb="21" eb="23">
      <t>ニュウリョク</t>
    </rPh>
    <rPh sb="26" eb="27">
      <t>オオ</t>
    </rPh>
    <phoneticPr fontId="2"/>
  </si>
  <si>
    <t>大会要項をよく読んでから入力して下さい。</t>
    <rPh sb="0" eb="2">
      <t>タイカイ</t>
    </rPh>
    <rPh sb="2" eb="4">
      <t>ヨウコウ</t>
    </rPh>
    <rPh sb="7" eb="8">
      <t>ヨ</t>
    </rPh>
    <rPh sb="12" eb="14">
      <t>ニュウリョク</t>
    </rPh>
    <rPh sb="16" eb="17">
      <t>クダ</t>
    </rPh>
    <phoneticPr fontId="2"/>
  </si>
  <si>
    <t>00</t>
  </si>
  <si>
    <t>01</t>
  </si>
  <si>
    <t>01</t>
    <phoneticPr fontId="2"/>
  </si>
  <si>
    <t>02</t>
  </si>
  <si>
    <t>02</t>
    <phoneticPr fontId="2"/>
  </si>
  <si>
    <t>03</t>
  </si>
  <si>
    <t>03</t>
    <phoneticPr fontId="2"/>
  </si>
  <si>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</si>
  <si>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</si>
  <si>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</si>
  <si>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</si>
  <si>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</si>
  <si>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</si>
  <si>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</si>
  <si>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</si>
  <si>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</si>
  <si>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</si>
  <si>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</si>
  <si>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</si>
  <si>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</si>
  <si>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</si>
  <si>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</si>
  <si>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</si>
  <si>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</si>
  <si>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</si>
  <si>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</si>
  <si>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</si>
  <si>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</si>
  <si>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</si>
  <si>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</si>
  <si>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</si>
  <si>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</si>
  <si>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</si>
  <si>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</si>
  <si>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</si>
  <si>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08</t>
    <phoneticPr fontId="2"/>
  </si>
  <si>
    <t>05</t>
    <phoneticPr fontId="2"/>
  </si>
  <si>
    <t>09</t>
    <phoneticPr fontId="2"/>
  </si>
  <si>
    <t>05</t>
    <phoneticPr fontId="2"/>
  </si>
  <si>
    <t>年月日</t>
    <rPh sb="0" eb="3">
      <t>ネンガッピ</t>
    </rPh>
    <phoneticPr fontId="2"/>
  </si>
  <si>
    <t>東京陸上競技協会</t>
    <rPh sb="0" eb="2">
      <t>トウキョウ</t>
    </rPh>
    <rPh sb="2" eb="4">
      <t>リクジョウ</t>
    </rPh>
    <rPh sb="4" eb="6">
      <t>キョウギ</t>
    </rPh>
    <rPh sb="6" eb="8">
      <t>キョウカイ</t>
    </rPh>
    <phoneticPr fontId="2"/>
  </si>
  <si>
    <t>東京陸協</t>
    <rPh sb="0" eb="2">
      <t>トウキョウ</t>
    </rPh>
    <rPh sb="2" eb="4">
      <t>リクキョウ</t>
    </rPh>
    <phoneticPr fontId="2"/>
  </si>
  <si>
    <t>東京太郎</t>
    <rPh sb="0" eb="2">
      <t>トウキョウ</t>
    </rPh>
    <rPh sb="2" eb="4">
      <t>タロウ</t>
    </rPh>
    <phoneticPr fontId="2"/>
  </si>
  <si>
    <t>大阪花子</t>
    <rPh sb="0" eb="2">
      <t>オオサカ</t>
    </rPh>
    <rPh sb="2" eb="4">
      <t>ハナコ</t>
    </rPh>
    <phoneticPr fontId="2"/>
  </si>
  <si>
    <t>東京都新宿区歌舞伎町</t>
    <rPh sb="0" eb="2">
      <t>トウキョウ</t>
    </rPh>
    <rPh sb="2" eb="3">
      <t>ト</t>
    </rPh>
    <rPh sb="3" eb="6">
      <t>シンジュクク</t>
    </rPh>
    <rPh sb="6" eb="10">
      <t>カブキチョウ</t>
    </rPh>
    <phoneticPr fontId="2"/>
  </si>
  <si>
    <t>03-3203-6123</t>
    <phoneticPr fontId="2"/>
  </si>
  <si>
    <t>entry@toriku.or.jp</t>
    <phoneticPr fontId="2"/>
  </si>
  <si>
    <r>
      <t>※このファイルに必要事項を記入後、ファイル名に</t>
    </r>
    <r>
      <rPr>
        <b/>
        <sz val="11"/>
        <color rgb="FFFF0000"/>
        <rFont val="ＭＳ Ｐゴシック"/>
        <family val="3"/>
        <charset val="128"/>
      </rPr>
      <t>所属団体名</t>
    </r>
    <r>
      <rPr>
        <sz val="11"/>
        <rFont val="ＭＳ Ｐゴシック"/>
        <family val="3"/>
        <charset val="128"/>
      </rPr>
      <t>（略称）をつけて</t>
    </r>
    <r>
      <rPr>
        <u/>
        <sz val="11"/>
        <rFont val="ＭＳ Ｐゴシック"/>
        <family val="3"/>
        <charset val="128"/>
      </rPr>
      <t>一度</t>
    </r>
    <r>
      <rPr>
        <u/>
        <sz val="11"/>
        <color theme="1"/>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</si>
  <si>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31</t>
    <phoneticPr fontId="2"/>
  </si>
  <si>
    <t>91</t>
  </si>
  <si>
    <t>92</t>
  </si>
  <si>
    <t>93</t>
  </si>
  <si>
    <t>94</t>
  </si>
  <si>
    <t>95</t>
  </si>
  <si>
    <t>96</t>
  </si>
  <si>
    <t>97</t>
  </si>
  <si>
    <t>98</t>
  </si>
  <si>
    <t>99</t>
  </si>
  <si>
    <t>成年</t>
    <rPh sb="0" eb="2">
      <t>セイネン</t>
    </rPh>
    <phoneticPr fontId="2"/>
  </si>
  <si>
    <t>ﾛｰﾏ字（姓）</t>
    <rPh sb="3" eb="4">
      <t>ジ</t>
    </rPh>
    <rPh sb="5" eb="6">
      <t>セイ</t>
    </rPh>
    <phoneticPr fontId="2"/>
  </si>
  <si>
    <t>ﾛｰﾏ字（名）</t>
    <rPh sb="3" eb="4">
      <t>ジ</t>
    </rPh>
    <rPh sb="5" eb="6">
      <t>メイ</t>
    </rPh>
    <phoneticPr fontId="2"/>
  </si>
  <si>
    <t>東京</t>
  </si>
  <si>
    <t>埼玉</t>
  </si>
  <si>
    <t>神奈川</t>
  </si>
  <si>
    <t>千葉</t>
  </si>
  <si>
    <t>茨城</t>
  </si>
  <si>
    <t>栃木</t>
  </si>
  <si>
    <t>群馬</t>
  </si>
  <si>
    <t>福島</t>
  </si>
  <si>
    <t>長野</t>
  </si>
  <si>
    <t>新潟</t>
  </si>
  <si>
    <t>富山</t>
  </si>
  <si>
    <t>石川</t>
  </si>
  <si>
    <t>福井</t>
  </si>
  <si>
    <t>山梨</t>
  </si>
  <si>
    <t>青森</t>
  </si>
  <si>
    <t>岩手</t>
  </si>
  <si>
    <t>宮城</t>
  </si>
  <si>
    <t>秋田</t>
  </si>
  <si>
    <t>山形</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</si>
  <si>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</si>
  <si>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</si>
  <si>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</si>
  <si>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</si>
  <si>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</si>
  <si>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</si>
  <si>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</si>
  <si>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</si>
  <si>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</si>
  <si>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</si>
  <si>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</si>
  <si>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</si>
  <si>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</si>
  <si>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</si>
  <si>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</si>
  <si>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</si>
  <si>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</si>
  <si>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</si>
  <si>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</si>
  <si>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</si>
  <si>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</si>
  <si>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</si>
  <si>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</si>
  <si>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</si>
  <si>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</si>
  <si>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</si>
  <si>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</si>
  <si>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都道府県</t>
    <rPh sb="0" eb="4">
      <t>トドウフケン</t>
    </rPh>
    <phoneticPr fontId="2"/>
  </si>
  <si>
    <t>少年Ａ300</t>
    <rPh sb="0" eb="2">
      <t>ショウネン</t>
    </rPh>
    <phoneticPr fontId="2"/>
  </si>
  <si>
    <t>少年Ａ300H</t>
    <rPh sb="0" eb="2">
      <t>ショウネン</t>
    </rPh>
    <phoneticPr fontId="2"/>
  </si>
  <si>
    <t>成年100</t>
    <rPh sb="0" eb="2">
      <t>セイネン</t>
    </rPh>
    <phoneticPr fontId="2"/>
  </si>
  <si>
    <t>成年300</t>
    <rPh sb="0" eb="2">
      <t>セイネン</t>
    </rPh>
    <phoneticPr fontId="2"/>
  </si>
  <si>
    <t>成年800</t>
    <rPh sb="0" eb="2">
      <t>セイネン</t>
    </rPh>
    <phoneticPr fontId="2"/>
  </si>
  <si>
    <t>成年5000</t>
    <rPh sb="0" eb="2">
      <t>セイネン</t>
    </rPh>
    <phoneticPr fontId="2"/>
  </si>
  <si>
    <t>成年男110H</t>
    <rPh sb="0" eb="2">
      <t>セイネン</t>
    </rPh>
    <phoneticPr fontId="2"/>
  </si>
  <si>
    <t>成年女100H</t>
    <rPh sb="0" eb="2">
      <t>セイネン</t>
    </rPh>
    <phoneticPr fontId="2"/>
  </si>
  <si>
    <t>成年女3000SC</t>
    <rPh sb="0" eb="2">
      <t>セイネン</t>
    </rPh>
    <phoneticPr fontId="2"/>
  </si>
  <si>
    <t>成年5000競歩</t>
    <rPh sb="0" eb="2">
      <t>セイネン</t>
    </rPh>
    <rPh sb="6" eb="8">
      <t>キョウホ</t>
    </rPh>
    <phoneticPr fontId="2"/>
  </si>
  <si>
    <t>成年走高跳</t>
    <rPh sb="0" eb="2">
      <t>セイネン</t>
    </rPh>
    <rPh sb="2" eb="5">
      <t>ハシリタカトビ</t>
    </rPh>
    <phoneticPr fontId="2"/>
  </si>
  <si>
    <t>成年男走幅跳</t>
    <rPh sb="0" eb="2">
      <t>セイネン</t>
    </rPh>
    <rPh sb="2" eb="3">
      <t>ダン</t>
    </rPh>
    <rPh sb="3" eb="4">
      <t>ハシ</t>
    </rPh>
    <rPh sb="4" eb="6">
      <t>ハバトビ</t>
    </rPh>
    <rPh sb="5" eb="6">
      <t>チョウ</t>
    </rPh>
    <phoneticPr fontId="2"/>
  </si>
  <si>
    <t>成年女棒高跳</t>
    <rPh sb="0" eb="2">
      <t>セイネン</t>
    </rPh>
    <rPh sb="2" eb="3">
      <t>ジョ</t>
    </rPh>
    <rPh sb="3" eb="6">
      <t>ボウタカトビ</t>
    </rPh>
    <phoneticPr fontId="2"/>
  </si>
  <si>
    <t>成年男砲丸投</t>
    <rPh sb="0" eb="2">
      <t>セイネン</t>
    </rPh>
    <rPh sb="3" eb="6">
      <t>ホウガンナゲ</t>
    </rPh>
    <phoneticPr fontId="2"/>
  </si>
  <si>
    <t>成年やり投</t>
    <rPh sb="0" eb="2">
      <t>セイネン</t>
    </rPh>
    <rPh sb="4" eb="5">
      <t>ナ</t>
    </rPh>
    <phoneticPr fontId="2"/>
  </si>
  <si>
    <t>90</t>
  </si>
  <si>
    <t>89</t>
    <phoneticPr fontId="2"/>
  </si>
  <si>
    <t>88</t>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</si>
  <si>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</si>
  <si>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t>振込期限</t>
    <rPh sb="0" eb="1">
      <t>フ</t>
    </rPh>
    <rPh sb="1" eb="2">
      <t>コ</t>
    </rPh>
    <rPh sb="2" eb="4">
      <t>キゲン</t>
    </rPh>
    <phoneticPr fontId="2"/>
  </si>
  <si>
    <t>TOKYO</t>
    <phoneticPr fontId="2"/>
  </si>
  <si>
    <t>Taro</t>
    <phoneticPr fontId="2"/>
  </si>
  <si>
    <t>Jiro</t>
    <phoneticPr fontId="2"/>
  </si>
  <si>
    <t>OSAKA</t>
    <phoneticPr fontId="2"/>
  </si>
  <si>
    <t>Hanako</t>
    <phoneticPr fontId="2"/>
  </si>
  <si>
    <t>AZUMA</t>
    <phoneticPr fontId="2"/>
  </si>
  <si>
    <t>Kyouko</t>
    <phoneticPr fontId="2"/>
  </si>
  <si>
    <t>少年共通男110H</t>
    <rPh sb="0" eb="2">
      <t>ショウネン</t>
    </rPh>
    <rPh sb="2" eb="4">
      <t>キョウツウ</t>
    </rPh>
    <rPh sb="4" eb="5">
      <t>ダン</t>
    </rPh>
    <phoneticPr fontId="2"/>
  </si>
  <si>
    <t>少年共通女3000競歩</t>
    <rPh sb="0" eb="2">
      <t>ショウネン</t>
    </rPh>
    <rPh sb="2" eb="4">
      <t>キョウツウ</t>
    </rPh>
    <rPh sb="4" eb="5">
      <t>ジョ</t>
    </rPh>
    <rPh sb="9" eb="11">
      <t>キョウホ</t>
    </rPh>
    <phoneticPr fontId="2"/>
  </si>
  <si>
    <t>少年B100</t>
    <phoneticPr fontId="2"/>
  </si>
  <si>
    <t>少年B女800</t>
    <rPh sb="3" eb="4">
      <t>ジョ</t>
    </rPh>
    <phoneticPr fontId="2"/>
  </si>
  <si>
    <t>少年B男3000</t>
    <rPh sb="3" eb="4">
      <t>ダン</t>
    </rPh>
    <phoneticPr fontId="2"/>
  </si>
  <si>
    <t>少年B女100H</t>
    <rPh sb="3" eb="4">
      <t>ジョ</t>
    </rPh>
    <phoneticPr fontId="2"/>
  </si>
  <si>
    <t>少年B100</t>
  </si>
  <si>
    <t>少年B走幅跳</t>
  </si>
  <si>
    <t>少年B砲丸投</t>
  </si>
  <si>
    <t>北海道</t>
    <rPh sb="2" eb="3">
      <t>ドウ</t>
    </rPh>
    <phoneticPr fontId="2"/>
  </si>
  <si>
    <t>04</t>
    <phoneticPr fontId="2"/>
  </si>
  <si>
    <t>06</t>
    <phoneticPr fontId="2"/>
  </si>
  <si>
    <t>無</t>
    <rPh sb="0" eb="1">
      <t>ム</t>
    </rPh>
    <phoneticPr fontId="2"/>
  </si>
  <si>
    <t>成年走幅跳</t>
    <rPh sb="0" eb="2">
      <t>セイネン</t>
    </rPh>
    <rPh sb="2" eb="3">
      <t>ハシ</t>
    </rPh>
    <rPh sb="3" eb="5">
      <t>ハバトビ</t>
    </rPh>
    <rPh sb="4" eb="5">
      <t>チョウ</t>
    </rPh>
    <phoneticPr fontId="2"/>
  </si>
  <si>
    <t>少年B円盤投</t>
    <rPh sb="3" eb="6">
      <t>エンバントウ</t>
    </rPh>
    <phoneticPr fontId="2"/>
  </si>
  <si>
    <t>少年B男110H</t>
    <rPh sb="0" eb="2">
      <t>ショウネン</t>
    </rPh>
    <rPh sb="3" eb="4">
      <t>ダン</t>
    </rPh>
    <phoneticPr fontId="2"/>
  </si>
  <si>
    <t>成年少年A共通男三段跳</t>
    <rPh sb="0" eb="2">
      <t>セイネン</t>
    </rPh>
    <rPh sb="2" eb="4">
      <t>ショウネン</t>
    </rPh>
    <rPh sb="5" eb="7">
      <t>キョウツウ</t>
    </rPh>
    <rPh sb="7" eb="8">
      <t>ダン</t>
    </rPh>
    <rPh sb="8" eb="11">
      <t>サンダントビ</t>
    </rPh>
    <phoneticPr fontId="2"/>
  </si>
  <si>
    <t>成年少年A共通女5000m競歩</t>
    <rPh sb="0" eb="2">
      <t>セイネン</t>
    </rPh>
    <rPh sb="2" eb="4">
      <t>ショウネン</t>
    </rPh>
    <rPh sb="5" eb="7">
      <t>キョウツウ</t>
    </rPh>
    <rPh sb="7" eb="8">
      <t>ジョ</t>
    </rPh>
    <rPh sb="13" eb="15">
      <t>キョウホ</t>
    </rPh>
    <phoneticPr fontId="2"/>
  </si>
  <si>
    <t>成年少年A共通女棒高跳</t>
    <rPh sb="0" eb="2">
      <t>セイネン</t>
    </rPh>
    <rPh sb="2" eb="4">
      <t>ショウネン</t>
    </rPh>
    <rPh sb="5" eb="7">
      <t>キョウツウ</t>
    </rPh>
    <rPh sb="7" eb="8">
      <t>ジョ</t>
    </rPh>
    <rPh sb="8" eb="11">
      <t>ボウタカトビ</t>
    </rPh>
    <phoneticPr fontId="2"/>
  </si>
  <si>
    <t>成年女5000</t>
    <rPh sb="0" eb="2">
      <t>セイネン</t>
    </rPh>
    <rPh sb="2" eb="3">
      <t>ジョ</t>
    </rPh>
    <phoneticPr fontId="2"/>
  </si>
  <si>
    <t>成年400H</t>
    <rPh sb="0" eb="2">
      <t>セイネン</t>
    </rPh>
    <phoneticPr fontId="2"/>
  </si>
  <si>
    <t>成年男3000SC</t>
    <rPh sb="0" eb="2">
      <t>セイネン</t>
    </rPh>
    <rPh sb="2" eb="3">
      <t>ダン</t>
    </rPh>
    <phoneticPr fontId="2"/>
  </si>
  <si>
    <t>成年男5000競歩</t>
    <rPh sb="0" eb="2">
      <t>セイネン</t>
    </rPh>
    <rPh sb="2" eb="3">
      <t>ダン</t>
    </rPh>
    <rPh sb="7" eb="9">
      <t>キョウホ</t>
    </rPh>
    <phoneticPr fontId="2"/>
  </si>
  <si>
    <t>成年女走高跳</t>
    <rPh sb="0" eb="2">
      <t>セイネン</t>
    </rPh>
    <rPh sb="2" eb="3">
      <t>ジョ</t>
    </rPh>
    <rPh sb="3" eb="6">
      <t>ハシリタカトビ</t>
    </rPh>
    <phoneticPr fontId="2"/>
  </si>
  <si>
    <t>成年砲丸投</t>
    <rPh sb="0" eb="2">
      <t>セイネン</t>
    </rPh>
    <rPh sb="2" eb="5">
      <t>ホウガンナゲ</t>
    </rPh>
    <phoneticPr fontId="2"/>
  </si>
  <si>
    <t>少年B男走幅跳</t>
    <rPh sb="3" eb="4">
      <t>ダン</t>
    </rPh>
    <phoneticPr fontId="2"/>
  </si>
  <si>
    <t>87</t>
    <phoneticPr fontId="2"/>
  </si>
  <si>
    <t>86</t>
    <phoneticPr fontId="2"/>
  </si>
  <si>
    <t>85</t>
    <phoneticPr fontId="2"/>
  </si>
  <si>
    <t>84</t>
    <phoneticPr fontId="2"/>
  </si>
  <si>
    <t>83</t>
    <phoneticPr fontId="2"/>
  </si>
  <si>
    <t>82</t>
    <phoneticPr fontId="2"/>
  </si>
  <si>
    <t>80</t>
    <phoneticPr fontId="2"/>
  </si>
  <si>
    <t>ｵｰﾌﾟﾝ男110H②</t>
    <rPh sb="5" eb="6">
      <t>ダン</t>
    </rPh>
    <phoneticPr fontId="2"/>
  </si>
  <si>
    <t>12</t>
    <phoneticPr fontId="2"/>
  </si>
  <si>
    <t>69</t>
    <phoneticPr fontId="2"/>
  </si>
  <si>
    <t>15</t>
    <phoneticPr fontId="2"/>
  </si>
  <si>
    <t>種目２</t>
    <rPh sb="0" eb="2">
      <t>シュモク</t>
    </rPh>
    <phoneticPr fontId="2"/>
  </si>
  <si>
    <t>79</t>
    <phoneticPr fontId="2"/>
  </si>
  <si>
    <t>78</t>
    <phoneticPr fontId="2"/>
  </si>
  <si>
    <t>77</t>
    <phoneticPr fontId="2"/>
  </si>
  <si>
    <t>76</t>
    <phoneticPr fontId="2"/>
  </si>
  <si>
    <t>10</t>
    <phoneticPr fontId="2"/>
  </si>
  <si>
    <t>09</t>
    <phoneticPr fontId="2"/>
  </si>
  <si>
    <t>ｵｰﾌﾟﾝ高・一般300</t>
    <rPh sb="5" eb="6">
      <t>コウ</t>
    </rPh>
    <rPh sb="7" eb="9">
      <t>イッパン</t>
    </rPh>
    <phoneticPr fontId="2"/>
  </si>
  <si>
    <t>ｵｰﾌﾟﾝ高・一般300H</t>
    <phoneticPr fontId="2"/>
  </si>
  <si>
    <t>ｵｰﾌﾟﾝ高・一般5000競歩</t>
    <rPh sb="13" eb="15">
      <t>キョウホ</t>
    </rPh>
    <phoneticPr fontId="2"/>
  </si>
  <si>
    <t>ｵｰﾌﾟﾝ女_高・一般走高跳</t>
    <rPh sb="5" eb="6">
      <t>ジョ</t>
    </rPh>
    <rPh sb="11" eb="14">
      <t>ハシリタカトビ</t>
    </rPh>
    <phoneticPr fontId="2"/>
  </si>
  <si>
    <t>ｵｰﾌﾟﾝ高・一般砲丸投</t>
    <rPh sb="9" eb="12">
      <t>ホウガンナゲ</t>
    </rPh>
    <phoneticPr fontId="2"/>
  </si>
  <si>
    <t>ｵｰﾌﾟﾝ高・一般円盤投</t>
    <rPh sb="9" eb="12">
      <t>エンバントウ</t>
    </rPh>
    <phoneticPr fontId="2"/>
  </si>
  <si>
    <t>ｵｰﾌﾟﾝ高・一般やり投</t>
    <rPh sb="11" eb="12">
      <t>ナ</t>
    </rPh>
    <phoneticPr fontId="2"/>
  </si>
  <si>
    <t>ｵｰﾌﾟﾝ中学100</t>
    <rPh sb="5" eb="6">
      <t>チュウ</t>
    </rPh>
    <rPh sb="6" eb="7">
      <t>ガク</t>
    </rPh>
    <phoneticPr fontId="2"/>
  </si>
  <si>
    <t>ｵｰﾌﾟﾝ女_中学200</t>
    <rPh sb="5" eb="6">
      <t>ジョ</t>
    </rPh>
    <phoneticPr fontId="2"/>
  </si>
  <si>
    <t>ｵｰﾌﾟﾝ男_中学400</t>
    <rPh sb="5" eb="6">
      <t>ダン</t>
    </rPh>
    <phoneticPr fontId="2"/>
  </si>
  <si>
    <t>ｵｰﾌﾟﾝ中学砲丸投</t>
    <rPh sb="5" eb="7">
      <t>チュウガク</t>
    </rPh>
    <rPh sb="7" eb="10">
      <t>ホウガンナゲ</t>
    </rPh>
    <phoneticPr fontId="2"/>
  </si>
  <si>
    <t>ｵｰﾌﾟﾝ中学ｼﾞｬﾍﾞﾘｯｸｽﾛｰ</t>
    <rPh sb="5" eb="7">
      <t>チュウガク</t>
    </rPh>
    <phoneticPr fontId="2"/>
  </si>
  <si>
    <t>11</t>
    <phoneticPr fontId="2"/>
  </si>
  <si>
    <t>ｵｰﾌﾟﾝ中学800</t>
  </si>
  <si>
    <t>一般</t>
    <rPh sb="0" eb="2">
      <t>イッパン</t>
    </rPh>
    <phoneticPr fontId="2"/>
  </si>
  <si>
    <t>少年A</t>
    <rPh sb="0" eb="2">
      <t>ショウネン</t>
    </rPh>
    <phoneticPr fontId="2"/>
  </si>
  <si>
    <t>少年B</t>
    <rPh sb="0" eb="2">
      <t>ショウネン</t>
    </rPh>
    <phoneticPr fontId="2"/>
  </si>
  <si>
    <t>成年少年A共通</t>
    <rPh sb="0" eb="2">
      <t>セイネン</t>
    </rPh>
    <rPh sb="2" eb="4">
      <t>ショウネン</t>
    </rPh>
    <rPh sb="5" eb="7">
      <t>キョウツウ</t>
    </rPh>
    <phoneticPr fontId="2"/>
  </si>
  <si>
    <t>ｵｰﾌﾟﾝ高・一般100</t>
    <rPh sb="5" eb="6">
      <t>コウ</t>
    </rPh>
    <rPh sb="7" eb="9">
      <t>イッパン</t>
    </rPh>
    <phoneticPr fontId="2"/>
  </si>
  <si>
    <t>申込種目数(ｵｰﾌﾟﾝ(中学)の部)</t>
    <rPh sb="0" eb="2">
      <t>モウシコミ</t>
    </rPh>
    <rPh sb="2" eb="4">
      <t>シュモク</t>
    </rPh>
    <rPh sb="4" eb="5">
      <t>スウ</t>
    </rPh>
    <phoneticPr fontId="2"/>
  </si>
  <si>
    <t>申込種目数(上記以外)</t>
    <rPh sb="0" eb="2">
      <t>モウシコミ</t>
    </rPh>
    <rPh sb="2" eb="4">
      <t>シュモク</t>
    </rPh>
    <rPh sb="4" eb="5">
      <t>スウ</t>
    </rPh>
    <rPh sb="6" eb="10">
      <t>ジョウキイガイ</t>
    </rPh>
    <phoneticPr fontId="2"/>
  </si>
  <si>
    <t>【ｴﾝﾄﾘｰ料】</t>
    <rPh sb="6" eb="7">
      <t>リョウ</t>
    </rPh>
    <phoneticPr fontId="2"/>
  </si>
  <si>
    <t>上記以外　1種目：２２００円</t>
    <rPh sb="0" eb="4">
      <t>ジョウキイガイ</t>
    </rPh>
    <phoneticPr fontId="2"/>
  </si>
  <si>
    <r>
      <t>大会名　</t>
    </r>
    <r>
      <rPr>
        <sz val="16"/>
        <rFont val="ＭＳ Ｐゴシック"/>
        <family val="3"/>
        <charset val="128"/>
      </rPr>
      <t>【第 78 回国民スポーツ大会東京都代表選手選考会】</t>
    </r>
    <rPh sb="0" eb="2">
      <t>タイカイ</t>
    </rPh>
    <rPh sb="2" eb="3">
      <t>メイ</t>
    </rPh>
    <rPh sb="5" eb="6">
      <t>ダイ</t>
    </rPh>
    <rPh sb="10" eb="11">
      <t>カイ</t>
    </rPh>
    <rPh sb="11" eb="13">
      <t>コクミン</t>
    </rPh>
    <rPh sb="17" eb="19">
      <t>タイカイ</t>
    </rPh>
    <rPh sb="19" eb="22">
      <t>トウキョウト</t>
    </rPh>
    <rPh sb="22" eb="24">
      <t>ダイヒョウ</t>
    </rPh>
    <rPh sb="24" eb="26">
      <t>センシュ</t>
    </rPh>
    <rPh sb="26" eb="29">
      <t>センコウカイ</t>
    </rPh>
    <phoneticPr fontId="2"/>
  </si>
  <si>
    <r>
      <t>大会日程　</t>
    </r>
    <r>
      <rPr>
        <sz val="16"/>
        <rFont val="ＭＳ Ｐゴシック"/>
        <family val="3"/>
        <charset val="128"/>
      </rPr>
      <t>【2024/7/15】</t>
    </r>
    <rPh sb="0" eb="2">
      <t>タイカイ</t>
    </rPh>
    <rPh sb="2" eb="4">
      <t>ニッテイ</t>
    </rPh>
    <phoneticPr fontId="2"/>
  </si>
  <si>
    <r>
      <t>エントリー受付期間　【</t>
    </r>
    <r>
      <rPr>
        <b/>
        <sz val="14"/>
        <rFont val="ＭＳ Ｐゴシック"/>
        <family val="3"/>
        <charset val="128"/>
      </rPr>
      <t>2024/6/7（金）0：00 ～ 2024/6/17（月）17:00</t>
    </r>
    <r>
      <rPr>
        <sz val="11"/>
        <rFont val="ＭＳ Ｐゴシック"/>
        <family val="3"/>
        <charset val="128"/>
      </rPr>
      <t>】　</t>
    </r>
    <r>
      <rPr>
        <b/>
        <sz val="11"/>
        <color rgb="FFFF0000"/>
        <rFont val="ＭＳ Ｐゴシック"/>
        <family val="3"/>
        <charset val="128"/>
      </rPr>
      <t>厳守！</t>
    </r>
    <rPh sb="5" eb="7">
      <t>ウケツケ</t>
    </rPh>
    <rPh sb="7" eb="9">
      <t>キカン</t>
    </rPh>
    <rPh sb="20" eb="21">
      <t>キン</t>
    </rPh>
    <rPh sb="39" eb="40">
      <t>ゲツ</t>
    </rPh>
    <phoneticPr fontId="2"/>
  </si>
  <si>
    <r>
      <t>※その後、</t>
    </r>
    <r>
      <rPr>
        <sz val="11"/>
        <color rgb="FFFF0000"/>
        <rFont val="ＭＳ Ｐゴシック"/>
        <family val="3"/>
        <charset val="128"/>
      </rPr>
      <t>必ずメールの件名に</t>
    </r>
    <r>
      <rPr>
        <b/>
        <sz val="11"/>
        <color rgb="FFFF0000"/>
        <rFont val="ＭＳ Ｐゴシック"/>
        <family val="3"/>
        <charset val="128"/>
      </rPr>
      <t>「</t>
    </r>
    <r>
      <rPr>
        <b/>
        <sz val="14"/>
        <color rgb="FFFF0000"/>
        <rFont val="ＭＳ Ｐゴシック"/>
        <family val="3"/>
        <charset val="128"/>
      </rPr>
      <t>国スポ東京選考</t>
    </r>
    <r>
      <rPr>
        <b/>
        <sz val="11"/>
        <color rgb="FFFF0000"/>
        <rFont val="ＭＳ Ｐゴシック"/>
        <family val="3"/>
        <charset val="128"/>
      </rPr>
      <t>」</t>
    </r>
    <r>
      <rPr>
        <sz val="11"/>
        <color rgb="FFFF0000"/>
        <rFont val="ＭＳ Ｐゴシック"/>
        <family val="3"/>
        <charset val="128"/>
      </rPr>
      <t>と入力して　</t>
    </r>
    <r>
      <rPr>
        <b/>
        <sz val="14"/>
        <color rgb="FF00B0F0"/>
        <rFont val="ＭＳ Ｐゴシック"/>
        <family val="3"/>
        <charset val="128"/>
      </rPr>
      <t>entry@toriku.or.jp　</t>
    </r>
    <r>
      <rPr>
        <sz val="11"/>
        <rFont val="ＭＳ Ｐゴシック"/>
        <family val="3"/>
        <charset val="128"/>
      </rPr>
      <t>までこのファイルを添付して送信してください。</t>
    </r>
    <rPh sb="3" eb="4">
      <t>ゴ</t>
    </rPh>
    <rPh sb="5" eb="6">
      <t>カナラ</t>
    </rPh>
    <rPh sb="11" eb="13">
      <t>ケンメイ</t>
    </rPh>
    <rPh sb="15" eb="16">
      <t>クニ</t>
    </rPh>
    <rPh sb="18" eb="20">
      <t>トウキョウ</t>
    </rPh>
    <rPh sb="20" eb="22">
      <t>センコウ</t>
    </rPh>
    <rPh sb="24" eb="26">
      <t>ニュウリョク</t>
    </rPh>
    <rPh sb="57" eb="59">
      <t>テンプ</t>
    </rPh>
    <rPh sb="61" eb="63">
      <t>ソウシン</t>
    </rPh>
    <phoneticPr fontId="2"/>
  </si>
  <si>
    <t>［成 年 ］ ２００６(平成 １８)年４月１日以前に生まれた者</t>
    <rPh sb="1" eb="2">
      <t>セイ</t>
    </rPh>
    <rPh sb="23" eb="25">
      <t>イゼン</t>
    </rPh>
    <phoneticPr fontId="2"/>
  </si>
  <si>
    <t>［少 年 Ａ］ ２００６(平成 １８)年４月２日～２００８(平成 ２０)年４月１日に生まれた者</t>
    <phoneticPr fontId="2"/>
  </si>
  <si>
    <t>［少 年 Ｂ］ ２００８(平成 ２０)年４月２日～２０１０(平成 ２２)年４月１日に生まれた者</t>
    <phoneticPr fontId="2"/>
  </si>
  <si>
    <t>［成年少年A共通］ ２００８(平成 ２０)年４月１日以前に生まれた者</t>
    <rPh sb="1" eb="3">
      <t>セイネン</t>
    </rPh>
    <rPh sb="3" eb="5">
      <t>ショウネン</t>
    </rPh>
    <rPh sb="6" eb="8">
      <t>キョウツウ</t>
    </rPh>
    <rPh sb="26" eb="28">
      <t>イゼン</t>
    </rPh>
    <phoneticPr fontId="2"/>
  </si>
  <si>
    <t>６/１９　厳守</t>
    <rPh sb="5" eb="7">
      <t>ゲンシュ</t>
    </rPh>
    <phoneticPr fontId="2"/>
  </si>
  <si>
    <t>75</t>
    <phoneticPr fontId="2"/>
  </si>
  <si>
    <t>74</t>
    <phoneticPr fontId="2"/>
  </si>
  <si>
    <t>73</t>
    <phoneticPr fontId="2"/>
  </si>
  <si>
    <t>72</t>
    <phoneticPr fontId="2"/>
  </si>
  <si>
    <t>英字(姓)</t>
    <rPh sb="0" eb="2">
      <t>エイジ</t>
    </rPh>
    <rPh sb="3" eb="4">
      <t>セイ</t>
    </rPh>
    <phoneticPr fontId="3"/>
  </si>
  <si>
    <t>英字(名)</t>
    <rPh sb="0" eb="2">
      <t>エイジ</t>
    </rPh>
    <rPh sb="3" eb="4">
      <t>メイ</t>
    </rPh>
    <phoneticPr fontId="3"/>
  </si>
  <si>
    <t>12</t>
    <phoneticPr fontId="2"/>
  </si>
  <si>
    <t>ｵｰﾌﾟﾝ男_高・一般110H</t>
    <phoneticPr fontId="2"/>
  </si>
  <si>
    <t>ｵｰﾌﾟﾝ女_高・一般100H</t>
    <phoneticPr fontId="2"/>
  </si>
  <si>
    <t>ｵｰﾌﾟﾝ中学1000</t>
    <phoneticPr fontId="2"/>
  </si>
  <si>
    <t>ｵｰﾌﾟﾝ中学円盤投</t>
    <rPh sb="5" eb="7">
      <t>チュウガク</t>
    </rPh>
    <rPh sb="7" eb="10">
      <t>エンバントウ</t>
    </rPh>
    <phoneticPr fontId="2"/>
  </si>
  <si>
    <t>ｵｰﾌﾟﾝ男_(U18)110H</t>
    <phoneticPr fontId="2"/>
  </si>
  <si>
    <t>ｵｰﾌﾟﾝ女_(U18)100H</t>
    <phoneticPr fontId="2"/>
  </si>
  <si>
    <t>オープン（中学）の部　１種目：１１００円</t>
    <rPh sb="9" eb="10">
      <t>ブ</t>
    </rPh>
    <rPh sb="19" eb="20">
      <t>エン</t>
    </rPh>
    <phoneticPr fontId="2"/>
  </si>
  <si>
    <t>申請中</t>
    <rPh sb="0" eb="3">
      <t>シンセイチュウ</t>
    </rPh>
    <phoneticPr fontId="2"/>
  </si>
  <si>
    <t>無</t>
    <rPh sb="0" eb="1">
      <t>ナシ</t>
    </rPh>
    <phoneticPr fontId="2"/>
  </si>
  <si>
    <t>６/１９　厳守</t>
    <phoneticPr fontId="2"/>
  </si>
  <si>
    <r>
      <t>　</t>
    </r>
    <r>
      <rPr>
        <b/>
        <u/>
        <sz val="11"/>
        <rFont val="ＭＳ Ｐゴシック"/>
        <family val="3"/>
        <charset val="128"/>
      </rPr>
      <t>【資格記録有効期間】２０２３年４月１日～２０２４年６月１７日</t>
    </r>
    <rPh sb="2" eb="4">
      <t>シカク</t>
    </rPh>
    <rPh sb="4" eb="6">
      <t>キロク</t>
    </rPh>
    <rPh sb="6" eb="8">
      <t>ユウコウ</t>
    </rPh>
    <rPh sb="8" eb="10">
      <t>キカン</t>
    </rPh>
    <rPh sb="15" eb="16">
      <t>ネン</t>
    </rPh>
    <rPh sb="17" eb="18">
      <t>ガツ</t>
    </rPh>
    <rPh sb="19" eb="20">
      <t>ニチ</t>
    </rPh>
    <rPh sb="25" eb="26">
      <t>ネン</t>
    </rPh>
    <rPh sb="27" eb="28">
      <t>ガツ</t>
    </rPh>
    <rPh sb="30" eb="31">
      <t>ニチ</t>
    </rPh>
    <phoneticPr fontId="2"/>
  </si>
  <si>
    <t>＜オープンの部＞　１人２種目以内</t>
    <rPh sb="6" eb="7">
      <t>ブ</t>
    </rPh>
    <rPh sb="10" eb="11">
      <t>ヒト</t>
    </rPh>
    <rPh sb="12" eb="14">
      <t>シュモク</t>
    </rPh>
    <rPh sb="14" eb="16">
      <t>イナイ</t>
    </rPh>
    <phoneticPr fontId="2"/>
  </si>
  <si>
    <t>&lt;国スポ選考会の部（参加標準記録あり）&gt;</t>
    <rPh sb="1" eb="2">
      <t>クニ</t>
    </rPh>
    <rPh sb="4" eb="7">
      <t>センコウカイ</t>
    </rPh>
    <rPh sb="8" eb="9">
      <t>ブ</t>
    </rPh>
    <rPh sb="10" eb="16">
      <t>サンカヒョウジュンキロク</t>
    </rPh>
    <phoneticPr fontId="2"/>
  </si>
  <si>
    <t>&lt;国スポ選考会の部&gt;　１人１種目（ただし、国スポ強化部より推薦のある場合はこのかぎりではない）</t>
    <rPh sb="1" eb="2">
      <t>クニ</t>
    </rPh>
    <rPh sb="4" eb="7">
      <t>センコウカイ</t>
    </rPh>
    <rPh sb="8" eb="9">
      <t>ブ</t>
    </rPh>
    <rPh sb="12" eb="13">
      <t>ヒト</t>
    </rPh>
    <rPh sb="14" eb="16">
      <t>シュモク</t>
    </rPh>
    <rPh sb="21" eb="22">
      <t>クニ</t>
    </rPh>
    <rPh sb="24" eb="26">
      <t>キョウカ</t>
    </rPh>
    <rPh sb="26" eb="27">
      <t>ブ</t>
    </rPh>
    <rPh sb="29" eb="31">
      <t>スイセン</t>
    </rPh>
    <rPh sb="34" eb="36">
      <t>バアイ</t>
    </rPh>
    <phoneticPr fontId="2"/>
  </si>
  <si>
    <t>この競技会は国民スポーツ大会の東京都代表選手選考会です。他県登録者の方が出場する場合には「ふるさと登録」が必要になります。</t>
    <rPh sb="2" eb="5">
      <t>キョウギカイ</t>
    </rPh>
    <rPh sb="6" eb="8">
      <t>コクミン</t>
    </rPh>
    <rPh sb="12" eb="14">
      <t>タイカイ</t>
    </rPh>
    <rPh sb="15" eb="17">
      <t>トウキョウ</t>
    </rPh>
    <rPh sb="17" eb="18">
      <t>ト</t>
    </rPh>
    <rPh sb="18" eb="20">
      <t>ダイヒョウ</t>
    </rPh>
    <rPh sb="20" eb="22">
      <t>センシュ</t>
    </rPh>
    <rPh sb="22" eb="25">
      <t>センコウカイ</t>
    </rPh>
    <rPh sb="28" eb="30">
      <t>タケン</t>
    </rPh>
    <rPh sb="30" eb="32">
      <t>トウロク</t>
    </rPh>
    <rPh sb="32" eb="33">
      <t>シャ</t>
    </rPh>
    <rPh sb="34" eb="35">
      <t>カタ</t>
    </rPh>
    <rPh sb="36" eb="38">
      <t>シュツジョウ</t>
    </rPh>
    <rPh sb="40" eb="42">
      <t>バアイ</t>
    </rPh>
    <rPh sb="49" eb="51">
      <t>トウロク</t>
    </rPh>
    <rPh sb="53" eb="5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</si>
</sst>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u/>
      <sz val="11"/>
      <color indexed="12"/>
      <name val="ＭＳ Ｐゴシック"/>
      <family val="3"/>
      <charset val="128"/>
    </font>
    <font>
      <sz val="11"/>
      <color indexed="10"/>
      <name val="ＭＳ Ｐゴシック"/>
      <family val="3"/>
      <charset val="128"/>
    </font>
    <font>
      <b/>
      <sz val="11"/>
      <color indexed="10"/>
      <name val="ＭＳ Ｐゴシック"/>
      <family val="3"/>
      <charset val="128"/>
    </font>
    <font>
      <sz val="24"/>
      <name val="ＭＳ Ｐゴシック"/>
      <family val="3"/>
      <charset val="128"/>
    </font>
    <font>
      <sz val="24"/>
      <color rgb="FFFF0000"/>
      <name val="ＭＳ Ｐゴシック"/>
      <family val="3"/>
      <charset val="128"/>
    </font>
    <font>
      <b/>
      <sz val="14"/>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FF0000"/>
      <name val="ＭＳ Ｐゴシック"/>
      <family val="3"/>
      <charset val="128"/>
    </font>
    <font>
      <b/>
      <sz val="14"/>
      <color rgb="FF00B0F0"/>
      <name val="ＭＳ Ｐゴシック"/>
      <family val="3"/>
      <charset val="128"/>
    </font>
    <font>
      <b/>
      <sz val="14"/>
      <color indexed="10"/>
      <name val="ＭＳ Ｐゴシック"/>
      <family val="3"/>
      <charset val="128"/>
    </font>
    <font>
      <b/>
      <sz val="16"/>
      <color rgb="FFFF0000"/>
      <name val="ＭＳ Ｐゴシック"/>
      <family val="3"/>
      <charset val="128"/>
    </font>
    <font>
      <u/>
      <sz val="11"/>
      <color theme="1"/>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sz val="10"/>
      <color rgb="FFFF0000"/>
      <name val="ＭＳ Ｐゴシック"/>
      <family val="3"/>
      <charset val="128"/>
    </font>
    <font>
      <b/>
      <sz val="11"/>
      <name val="ＭＳ Ｐゴシック"/>
      <family val="3"/>
      <charset val="128"/>
    </font>
    <font>
      <b/>
      <u/>
      <sz val="11"/>
      <name val="ＭＳ Ｐゴシック"/>
      <family val="3"/>
      <charset val="128"/>
    </font>
    <font>
      <sz val="11"/>
      <color indexed="12"/>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19">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11"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0" fontId="5" fillId="0" borderId="0" xfId="0" applyFont="1">
      <alignment vertical="center"/>
    </xf>
    <xf numFmtId="0" fontId="6" fillId="0" borderId="0" xfId="0" applyFont="1">
      <alignment vertical="center"/>
    </xf>
    <xf numFmtId="49" fontId="0" fillId="0" borderId="1" xfId="0" applyNumberFormat="1" applyBorder="1">
      <alignment vertical="center"/>
    </xf>
    <xf numFmtId="49" fontId="0" fillId="0" borderId="5" xfId="0" applyNumberFormat="1" applyBorder="1">
      <alignment vertical="center"/>
    </xf>
    <xf numFmtId="49" fontId="0" fillId="2" borderId="1" xfId="0" applyNumberFormat="1" applyFill="1" applyBorder="1" applyAlignment="1">
      <alignment horizontal="center" vertical="center"/>
    </xf>
    <xf numFmtId="0" fontId="0" fillId="6" borderId="15" xfId="0" applyFill="1" applyBorder="1" applyAlignment="1">
      <alignment horizontal="center" vertical="center"/>
    </xf>
    <xf numFmtId="0" fontId="0" fillId="6" borderId="7" xfId="0" applyFill="1" applyBorder="1" applyAlignment="1">
      <alignment horizontal="center" vertical="center"/>
    </xf>
    <xf numFmtId="0" fontId="0" fillId="6" borderId="16" xfId="0" applyFill="1" applyBorder="1" applyAlignment="1">
      <alignment horizontal="center" vertical="center"/>
    </xf>
    <xf numFmtId="0" fontId="0" fillId="7" borderId="18" xfId="0" applyFill="1" applyBorder="1" applyAlignment="1">
      <alignment horizontal="center" vertical="center"/>
    </xf>
    <xf numFmtId="49" fontId="0" fillId="7" borderId="17" xfId="0" applyNumberFormat="1" applyFill="1" applyBorder="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2" borderId="17" xfId="0" applyFill="1" applyBorder="1" applyAlignment="1">
      <alignment horizontal="center" vertical="center"/>
    </xf>
    <xf numFmtId="0" fontId="0" fillId="0" borderId="1" xfId="0" applyBorder="1" applyAlignment="1">
      <alignment horizontal="center"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0" fillId="7" borderId="1" xfId="0" applyNumberFormat="1" applyFill="1" applyBorder="1" applyAlignment="1">
      <alignment horizontal="center" vertical="center"/>
    </xf>
    <xf numFmtId="0" fontId="0" fillId="7" borderId="1" xfId="0" applyFill="1" applyBorder="1" applyAlignment="1">
      <alignment horizontal="center" vertical="center"/>
    </xf>
    <xf numFmtId="49" fontId="0" fillId="0" borderId="1" xfId="0" applyNumberFormat="1" applyBorder="1" applyAlignment="1">
      <alignment vertical="center" shrinkToFit="1"/>
    </xf>
    <xf numFmtId="49" fontId="0" fillId="0" borderId="0" xfId="0" applyNumberFormat="1" applyAlignment="1">
      <alignment vertical="center" shrinkToFit="1"/>
    </xf>
    <xf numFmtId="14" fontId="0" fillId="0" borderId="1" xfId="0" applyNumberFormat="1" applyBorder="1">
      <alignment vertical="center"/>
    </xf>
    <xf numFmtId="0" fontId="7" fillId="0" borderId="0" xfId="0" applyFont="1">
      <alignment vertical="center"/>
    </xf>
    <xf numFmtId="0" fontId="0" fillId="0" borderId="0" xfId="0" applyAlignment="1">
      <alignment horizontal="center" vertical="center" shrinkToFit="1"/>
    </xf>
    <xf numFmtId="0" fontId="0" fillId="0" borderId="0" xfId="0" applyAlignment="1">
      <alignment horizontal="left" vertical="center" shrinkToFit="1"/>
    </xf>
    <xf numFmtId="49" fontId="0" fillId="3" borderId="5" xfId="0" applyNumberFormat="1" applyFill="1" applyBorder="1">
      <alignment vertical="center"/>
    </xf>
    <xf numFmtId="49" fontId="0" fillId="3" borderId="2" xfId="0" applyNumberFormat="1" applyFill="1" applyBorder="1">
      <alignment vertical="center"/>
    </xf>
    <xf numFmtId="49" fontId="0" fillId="4" borderId="1" xfId="0" applyNumberFormat="1" applyFill="1" applyBorder="1">
      <alignment vertical="center"/>
    </xf>
    <xf numFmtId="0" fontId="14" fillId="0" borderId="0" xfId="0" applyFont="1">
      <alignment vertical="center"/>
    </xf>
    <xf numFmtId="0" fontId="10" fillId="0" borderId="0" xfId="0" applyFont="1">
      <alignment vertical="center"/>
    </xf>
    <xf numFmtId="0" fontId="15" fillId="0" borderId="0" xfId="0" applyFont="1" applyAlignment="1"/>
    <xf numFmtId="49" fontId="0" fillId="0" borderId="0" xfId="0" applyNumberFormat="1">
      <alignment vertical="center"/>
    </xf>
    <xf numFmtId="49" fontId="0" fillId="5" borderId="5" xfId="0" applyNumberFormat="1" applyFill="1" applyBorder="1" applyAlignment="1">
      <alignment horizontal="center" vertical="center"/>
    </xf>
    <xf numFmtId="49" fontId="0" fillId="5" borderId="14" xfId="0" applyNumberFormat="1" applyFill="1" applyBorder="1" applyAlignment="1">
      <alignment horizontal="center" vertical="center"/>
    </xf>
    <xf numFmtId="49" fontId="0" fillId="5" borderId="12" xfId="0" applyNumberFormat="1" applyFill="1" applyBorder="1" applyAlignment="1">
      <alignment horizontal="center" vertical="center"/>
    </xf>
    <xf numFmtId="0" fontId="5" fillId="0" borderId="0" xfId="0" applyFont="1" applyAlignment="1">
      <alignment horizontal="center" vertical="center"/>
    </xf>
    <xf numFmtId="49" fontId="0" fillId="4" borderId="12" xfId="0" applyNumberFormat="1"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49" fontId="0" fillId="4" borderId="14" xfId="0" applyNumberFormat="1" applyFill="1" applyBorder="1" applyAlignment="1">
      <alignment horizontal="center" vertical="center"/>
    </xf>
    <xf numFmtId="0" fontId="0" fillId="4" borderId="14" xfId="0" applyFill="1" applyBorder="1" applyAlignment="1">
      <alignment horizontal="center" vertical="center"/>
    </xf>
    <xf numFmtId="0" fontId="0" fillId="6" borderId="25" xfId="0" applyFill="1" applyBorder="1" applyAlignment="1">
      <alignment horizontal="center" vertical="center"/>
    </xf>
    <xf numFmtId="49" fontId="0" fillId="6" borderId="10" xfId="0" applyNumberFormat="1" applyFill="1" applyBorder="1" applyAlignment="1">
      <alignment horizontal="center" vertical="center"/>
    </xf>
    <xf numFmtId="0" fontId="17" fillId="2" borderId="5" xfId="0" applyFont="1" applyFill="1" applyBorder="1" applyAlignment="1">
      <alignment horizontal="center" vertical="center"/>
    </xf>
    <xf numFmtId="0" fontId="17" fillId="2" borderId="2" xfId="0" applyFont="1" applyFill="1" applyBorder="1" applyAlignment="1">
      <alignment horizontal="center" vertical="center"/>
    </xf>
    <xf numFmtId="0" fontId="0" fillId="0" borderId="0" xfId="0" applyAlignment="1">
      <alignment vertical="center" wrapText="1" shrinkToFit="1"/>
    </xf>
    <xf numFmtId="0" fontId="0" fillId="8" borderId="1" xfId="0" applyFill="1" applyBorder="1">
      <alignment vertical="center"/>
    </xf>
    <xf numFmtId="0" fontId="11" fillId="0" borderId="0" xfId="0" applyFont="1" applyAlignment="1">
      <alignment horizontal="left" vertical="center"/>
    </xf>
    <xf numFmtId="0" fontId="0" fillId="7" borderId="0" xfId="0" applyFill="1" applyAlignment="1">
      <alignment horizontal="center" vertical="center"/>
    </xf>
    <xf numFmtId="49" fontId="18" fillId="0" borderId="1" xfId="0" applyNumberFormat="1" applyFont="1" applyBorder="1">
      <alignment vertical="center"/>
    </xf>
    <xf numFmtId="0" fontId="0" fillId="2" borderId="27" xfId="0" applyFill="1" applyBorder="1" applyAlignment="1">
      <alignment horizontal="left" vertical="center"/>
    </xf>
    <xf numFmtId="0" fontId="0" fillId="2" borderId="23" xfId="0" applyFill="1" applyBorder="1" applyAlignment="1">
      <alignment horizontal="left" vertical="center"/>
    </xf>
    <xf numFmtId="0" fontId="0" fillId="9" borderId="3" xfId="0" applyFill="1" applyBorder="1">
      <alignment vertical="center"/>
    </xf>
    <xf numFmtId="0" fontId="0" fillId="9" borderId="12" xfId="0" applyFill="1" applyBorder="1">
      <alignment vertical="center"/>
    </xf>
    <xf numFmtId="49" fontId="0" fillId="5" borderId="5" xfId="0" applyNumberFormat="1" applyFill="1" applyBorder="1">
      <alignment vertical="center"/>
    </xf>
    <xf numFmtId="49" fontId="0" fillId="5" borderId="4" xfId="0" applyNumberFormat="1" applyFill="1" applyBorder="1">
      <alignment vertical="center"/>
    </xf>
    <xf numFmtId="49" fontId="0" fillId="5" borderId="26" xfId="0" applyNumberFormat="1" applyFill="1" applyBorder="1">
      <alignment vertical="center"/>
    </xf>
    <xf numFmtId="0" fontId="11" fillId="0" borderId="1" xfId="0" applyFont="1" applyBorder="1">
      <alignment vertical="center"/>
    </xf>
    <xf numFmtId="0" fontId="20" fillId="0" borderId="0" xfId="0" applyFont="1" applyAlignment="1">
      <alignment horizontal="left"/>
    </xf>
    <xf numFmtId="0" fontId="21" fillId="0" borderId="0" xfId="0" applyFont="1">
      <alignment vertical="center"/>
    </xf>
    <xf numFmtId="0" fontId="22" fillId="0" borderId="0" xfId="0" applyFont="1">
      <alignment vertical="center"/>
    </xf>
    <xf numFmtId="0" fontId="18" fillId="0" borderId="1" xfId="0" applyFont="1" applyBorder="1">
      <alignment vertical="center"/>
    </xf>
    <xf numFmtId="0" fontId="21" fillId="0" borderId="0" xfId="0" applyFont="1" applyAlignment="1">
      <alignment horizontal="left" vertical="center"/>
    </xf>
    <xf numFmtId="0" fontId="0" fillId="2" borderId="12" xfId="0" applyFill="1" applyBorder="1" applyAlignment="1">
      <alignment horizontal="center" vertical="center"/>
    </xf>
    <xf numFmtId="0" fontId="0" fillId="9" borderId="1" xfId="0" applyFill="1" applyBorder="1">
      <alignment vertical="center"/>
    </xf>
    <xf numFmtId="0" fontId="0" fillId="0" borderId="0" xfId="0" applyAlignment="1">
      <alignment horizontal="center" vertical="top" textRotation="255" wrapText="1"/>
    </xf>
    <xf numFmtId="0" fontId="0" fillId="2" borderId="24" xfId="0" applyFill="1" applyBorder="1" applyAlignment="1">
      <alignment horizontal="center" vertical="center"/>
    </xf>
    <xf numFmtId="0" fontId="0" fillId="2" borderId="0" xfId="0" applyFill="1" applyAlignment="1">
      <alignment horizontal="center" vertical="center"/>
    </xf>
    <xf numFmtId="0" fontId="0" fillId="8" borderId="5" xfId="0" applyFill="1" applyBorder="1" applyAlignment="1">
      <alignment horizontal="center" vertical="center"/>
    </xf>
    <xf numFmtId="0" fontId="0" fillId="8" borderId="19" xfId="0" applyFill="1" applyBorder="1" applyAlignment="1">
      <alignment horizontal="center" vertical="center"/>
    </xf>
    <xf numFmtId="0" fontId="0" fillId="8" borderId="12" xfId="0" applyFill="1" applyBorder="1" applyAlignment="1">
      <alignment horizontal="center" vertical="center"/>
    </xf>
    <xf numFmtId="0" fontId="0" fillId="2" borderId="5"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center" vertical="center"/>
    </xf>
    <xf numFmtId="176" fontId="0" fillId="0" borderId="5"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12" xfId="0" applyNumberFormat="1" applyBorder="1" applyAlignment="1">
      <alignment horizontal="center" vertical="center"/>
    </xf>
    <xf numFmtId="0" fontId="4" fillId="8" borderId="5" xfId="1" applyFill="1" applyBorder="1" applyAlignment="1" applyProtection="1">
      <alignment horizontal="center" vertical="center"/>
    </xf>
    <xf numFmtId="0" fontId="0" fillId="0" borderId="1" xfId="0"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0" fillId="0" borderId="12" xfId="0" applyFont="1" applyBorder="1" applyAlignment="1">
      <alignment horizontal="center" vertical="center"/>
    </xf>
    <xf numFmtId="56" fontId="10" fillId="0" borderId="1" xfId="0" applyNumberFormat="1" applyFont="1" applyBorder="1" applyAlignment="1">
      <alignment horizontal="center" vertical="center"/>
    </xf>
    <xf numFmtId="49" fontId="0" fillId="8" borderId="1" xfId="0" applyNumberFormat="1" applyFill="1" applyBorder="1" applyAlignment="1">
      <alignment horizontal="right"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49" fontId="0" fillId="8" borderId="1" xfId="0" applyNumberFormat="1" applyFill="1" applyBorder="1" applyAlignment="1">
      <alignment horizontal="center" vertical="center"/>
    </xf>
    <xf numFmtId="49" fontId="0" fillId="8" borderId="5" xfId="0" applyNumberFormat="1" applyFill="1" applyBorder="1" applyAlignment="1">
      <alignment horizontal="center" vertical="center"/>
    </xf>
    <xf numFmtId="49" fontId="0" fillId="8" borderId="19" xfId="0" applyNumberFormat="1" applyFill="1" applyBorder="1" applyAlignment="1">
      <alignment horizontal="center" vertical="center"/>
    </xf>
    <xf numFmtId="49" fontId="0" fillId="8" borderId="12" xfId="0" applyNumberFormat="1" applyFill="1" applyBorder="1" applyAlignment="1">
      <alignment horizontal="center" vertical="center"/>
    </xf>
    <xf numFmtId="49" fontId="4" fillId="8" borderId="5" xfId="1" applyNumberFormat="1" applyFill="1" applyBorder="1" applyAlignment="1" applyProtection="1">
      <alignment horizontal="right" vertical="center"/>
    </xf>
    <xf numFmtId="49" fontId="4" fillId="8" borderId="19" xfId="1" applyNumberFormat="1" applyFill="1" applyBorder="1" applyAlignment="1" applyProtection="1">
      <alignment horizontal="right" vertical="center"/>
    </xf>
    <xf numFmtId="49" fontId="4" fillId="8" borderId="12" xfId="1" applyNumberFormat="1" applyFill="1" applyBorder="1" applyAlignment="1" applyProtection="1">
      <alignment horizontal="right" vertical="center"/>
    </xf>
    <xf numFmtId="49" fontId="0" fillId="0" borderId="1" xfId="0" applyNumberFormat="1" applyBorder="1" applyAlignment="1">
      <alignment horizontal="center" vertical="center"/>
    </xf>
    <xf numFmtId="49" fontId="23" fillId="10" borderId="5" xfId="1" applyNumberFormat="1" applyFont="1" applyFill="1" applyBorder="1" applyAlignment="1" applyProtection="1">
      <alignment horizontal="center" vertical="center"/>
    </xf>
    <xf numFmtId="0" fontId="23" fillId="10" borderId="19" xfId="1" applyNumberFormat="1" applyFont="1" applyFill="1" applyBorder="1" applyAlignment="1" applyProtection="1">
      <alignment horizontal="center" vertical="center"/>
    </xf>
    <xf numFmtId="0" fontId="23" fillId="10" borderId="12" xfId="1" applyNumberFormat="1" applyFont="1" applyFill="1" applyBorder="1" applyAlignment="1" applyProtection="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600075</xdr:colOff>
      <xdr:row>28</xdr:row>
      <xdr:rowOff>161925</xdr:rowOff>
    </xdr:from>
    <xdr:to>
      <xdr:col>8</xdr:col>
      <xdr:colOff>57150</xdr:colOff>
      <xdr:row>31</xdr:row>
      <xdr:rowOff>133350</xdr:rowOff>
    </xdr:to>
    <xdr:sp macro="" textlink="">
      <xdr:nvSpPr>
        <xdr:cNvPr id="2053" name="AutoShape 5">
          <a:extLst>
            <a:ext uri="{FF2B5EF4-FFF2-40B4-BE49-F238E27FC236}">
              <a16:creationId xmlns:a16="http://schemas.microsoft.com/office/drawing/2014/main" id="{00000000-0008-0000-0000-000005080000}"/>
            </a:ext>
          </a:extLst>
        </xdr:cNvPr>
        <xdr:cNvSpPr>
          <a:spLocks noChangeArrowheads="1"/>
        </xdr:cNvSpPr>
      </xdr:nvSpPr>
      <xdr:spPr bwMode="auto">
        <a:xfrm>
          <a:off x="2409825" y="5334000"/>
          <a:ext cx="1828800" cy="485775"/>
        </a:xfrm>
        <a:prstGeom prst="wedgeRoundRectCallout">
          <a:avLst>
            <a:gd name="adj1" fmla="val -37465"/>
            <a:gd name="adj2" fmla="val -10162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青いセルの部分には演算が埋め込まれています。</a:t>
          </a:r>
        </a:p>
      </xdr:txBody>
    </xdr:sp>
    <xdr:clientData/>
  </xdr:twoCellAnchor>
  <xdr:twoCellAnchor>
    <xdr:from>
      <xdr:col>12</xdr:col>
      <xdr:colOff>581025</xdr:colOff>
      <xdr:row>28</xdr:row>
      <xdr:rowOff>123825</xdr:rowOff>
    </xdr:from>
    <xdr:to>
      <xdr:col>14</xdr:col>
      <xdr:colOff>1104900</xdr:colOff>
      <xdr:row>32</xdr:row>
      <xdr:rowOff>85725</xdr:rowOff>
    </xdr:to>
    <xdr:sp macro="" textlink="">
      <xdr:nvSpPr>
        <xdr:cNvPr id="2067" name="AutoShape 6">
          <a:extLst>
            <a:ext uri="{FF2B5EF4-FFF2-40B4-BE49-F238E27FC236}">
              <a16:creationId xmlns:a16="http://schemas.microsoft.com/office/drawing/2014/main" id="{00000000-0008-0000-0000-000013080000}"/>
            </a:ext>
          </a:extLst>
        </xdr:cNvPr>
        <xdr:cNvSpPr>
          <a:spLocks noChangeArrowheads="1"/>
        </xdr:cNvSpPr>
      </xdr:nvSpPr>
      <xdr:spPr bwMode="auto">
        <a:xfrm>
          <a:off x="6096000" y="5295900"/>
          <a:ext cx="1733550" cy="647700"/>
        </a:xfrm>
        <a:prstGeom prst="wedgeRoundRectCallout">
          <a:avLst>
            <a:gd name="adj1" fmla="val -2167"/>
            <a:gd name="adj2" fmla="val -9810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黄色いセルの部分はドロップボックスより入力項目を　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11</xdr:col>
      <xdr:colOff>371474</xdr:colOff>
      <xdr:row>13</xdr:row>
      <xdr:rowOff>114300</xdr:rowOff>
    </xdr:from>
    <xdr:to>
      <xdr:col>18</xdr:col>
      <xdr:colOff>704849</xdr:colOff>
      <xdr:row>16</xdr:row>
      <xdr:rowOff>114300</xdr:rowOff>
    </xdr:to>
    <xdr:sp macro="" textlink="">
      <xdr:nvSpPr>
        <xdr:cNvPr id="9" name="AutoShape 19">
          <a:extLst>
            <a:ext uri="{FF2B5EF4-FFF2-40B4-BE49-F238E27FC236}">
              <a16:creationId xmlns:a16="http://schemas.microsoft.com/office/drawing/2014/main" id="{00000000-0008-0000-0000-000009000000}"/>
            </a:ext>
          </a:extLst>
        </xdr:cNvPr>
        <xdr:cNvSpPr>
          <a:spLocks noChangeArrowheads="1"/>
        </xdr:cNvSpPr>
      </xdr:nvSpPr>
      <xdr:spPr bwMode="auto">
        <a:xfrm>
          <a:off x="5486399" y="2543175"/>
          <a:ext cx="4048125" cy="514350"/>
        </a:xfrm>
        <a:prstGeom prst="wedgeRoundRectCallout">
          <a:avLst>
            <a:gd name="adj1" fmla="val -71531"/>
            <a:gd name="adj2" fmla="val -1282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en-US" altLang="ja-JP" sz="1800" b="0" i="0" u="none" strike="noStrike" baseline="0">
            <a:solidFill>
              <a:srgbClr val="000000"/>
            </a:solidFill>
            <a:latin typeface="ＭＳ Ｐゴシック"/>
            <a:ea typeface="ＭＳ Ｐゴシック"/>
          </a:endParaRPr>
        </a:p>
        <a:p>
          <a:pPr algn="l" rtl="0">
            <a:lnSpc>
              <a:spcPts val="1300"/>
            </a:lnSpc>
            <a:defRPr sz="1000"/>
          </a:pPr>
          <a:r>
            <a:rPr lang="ja-JP" altLang="en-US" sz="1800" b="0" i="0" u="none" strike="noStrike" baseline="0">
              <a:solidFill>
                <a:srgbClr val="000000"/>
              </a:solidFill>
              <a:latin typeface="ＭＳ Ｐゴシック"/>
              <a:ea typeface="ＭＳ Ｐゴシック"/>
            </a:rPr>
            <a:t>必要事項は</a:t>
          </a:r>
          <a:r>
            <a:rPr lang="ja-JP" altLang="en-US" sz="1800" b="1" i="0" u="none" strike="noStrike" baseline="0">
              <a:solidFill>
                <a:srgbClr val="FF0000"/>
              </a:solidFill>
              <a:latin typeface="ＭＳ Ｐゴシック"/>
              <a:ea typeface="ＭＳ Ｐゴシック"/>
            </a:rPr>
            <a:t>必ずすべて</a:t>
          </a:r>
          <a:r>
            <a:rPr lang="ja-JP" altLang="en-US" sz="1800" b="0" i="0" u="none" strike="noStrike" baseline="0">
              <a:solidFill>
                <a:srgbClr val="000000"/>
              </a:solidFill>
              <a:latin typeface="ＭＳ Ｐゴシック"/>
              <a:ea typeface="ＭＳ Ｐゴシック"/>
            </a:rPr>
            <a:t>入力してください。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314324</xdr:colOff>
      <xdr:row>28</xdr:row>
      <xdr:rowOff>171449</xdr:rowOff>
    </xdr:from>
    <xdr:to>
      <xdr:col>2</xdr:col>
      <xdr:colOff>466725</xdr:colOff>
      <xdr:row>36</xdr:row>
      <xdr:rowOff>66674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314324" y="5343524"/>
          <a:ext cx="1962151" cy="1266825"/>
        </a:xfrm>
        <a:prstGeom prst="wedgeRectCallout">
          <a:avLst>
            <a:gd name="adj1" fmla="val -43831"/>
            <a:gd name="adj2" fmla="val -72662"/>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JAAF</a:t>
          </a:r>
          <a:r>
            <a:rPr kumimoji="1" lang="en-US" altLang="ja-JP" sz="1100" baseline="0"/>
            <a:t> ID</a:t>
          </a:r>
          <a:r>
            <a:rPr kumimoji="1" lang="ja-JP" altLang="en-US" sz="1100"/>
            <a:t>の登録番号を</a:t>
          </a:r>
          <a:endParaRPr kumimoji="1" lang="en-US" altLang="ja-JP" sz="1100"/>
        </a:p>
        <a:p>
          <a:pPr algn="l"/>
          <a:r>
            <a:rPr kumimoji="1" lang="ja-JP" altLang="en-US" sz="1100"/>
            <a:t>必ず入力して下さい。</a:t>
          </a:r>
          <a:endParaRPr kumimoji="1" lang="en-US" altLang="ja-JP" sz="1100"/>
        </a:p>
        <a:p>
          <a:pPr algn="l"/>
          <a:endParaRPr kumimoji="1" lang="en-US" altLang="ja-JP" sz="1100"/>
        </a:p>
        <a:p>
          <a:pPr algn="l"/>
          <a:r>
            <a:rPr kumimoji="1" lang="ja-JP" altLang="en-US" sz="1100"/>
            <a:t>他県登録者は、</a:t>
          </a:r>
          <a:endParaRPr kumimoji="1" lang="en-US" altLang="ja-JP" sz="1100"/>
        </a:p>
        <a:p>
          <a:pPr algn="l"/>
          <a:r>
            <a:rPr kumimoji="1" lang="en-US" altLang="ja-JP" sz="1100"/>
            <a:t>JAAF</a:t>
          </a:r>
          <a:r>
            <a:rPr kumimoji="1" lang="ja-JP" altLang="en-US" sz="1100"/>
            <a:t>　</a:t>
          </a:r>
          <a:r>
            <a:rPr kumimoji="1" lang="en-US" altLang="ja-JP" sz="1100"/>
            <a:t>ID</a:t>
          </a:r>
          <a:r>
            <a:rPr kumimoji="1" lang="ja-JP" altLang="en-US" sz="1100"/>
            <a:t>を入力して下さい。</a:t>
          </a:r>
          <a:endParaRPr kumimoji="1" lang="en-US" altLang="ja-JP" sz="1100"/>
        </a:p>
        <a:p>
          <a:pPr algn="l"/>
          <a:r>
            <a:rPr kumimoji="1" lang="en-US" altLang="ja-JP" sz="1100"/>
            <a:t>(</a:t>
          </a:r>
          <a:r>
            <a:rPr kumimoji="1" lang="ja-JP" altLang="en-US" sz="1100"/>
            <a:t>ふるさと登録が必要です。</a:t>
          </a:r>
          <a:r>
            <a:rPr kumimoji="1" lang="en-US" altLang="ja-JP" sz="1100"/>
            <a:t>)</a:t>
          </a:r>
          <a:endParaRPr kumimoji="1" lang="ja-JP" altLang="en-US" sz="1100"/>
        </a:p>
      </xdr:txBody>
    </xdr:sp>
    <xdr:clientData/>
  </xdr:twoCellAnchor>
  <xdr:twoCellAnchor>
    <xdr:from>
      <xdr:col>8</xdr:col>
      <xdr:colOff>133350</xdr:colOff>
      <xdr:row>27</xdr:row>
      <xdr:rowOff>3460</xdr:rowOff>
    </xdr:from>
    <xdr:to>
      <xdr:col>19</xdr:col>
      <xdr:colOff>276225</xdr:colOff>
      <xdr:row>37</xdr:row>
      <xdr:rowOff>76200</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4314825" y="5004085"/>
          <a:ext cx="7448550" cy="1787240"/>
        </a:xfrm>
        <a:custGeom>
          <a:avLst/>
          <a:gdLst>
            <a:gd name="connsiteX0" fmla="*/ 0 w 3667125"/>
            <a:gd name="connsiteY0" fmla="*/ 0 h 657225"/>
            <a:gd name="connsiteX1" fmla="*/ 611188 w 3667125"/>
            <a:gd name="connsiteY1" fmla="*/ 0 h 657225"/>
            <a:gd name="connsiteX2" fmla="*/ -1097754 w 3667125"/>
            <a:gd name="connsiteY2" fmla="*/ -1120490 h 657225"/>
            <a:gd name="connsiteX3" fmla="*/ 1527969 w 3667125"/>
            <a:gd name="connsiteY3" fmla="*/ 0 h 657225"/>
            <a:gd name="connsiteX4" fmla="*/ 3667125 w 3667125"/>
            <a:gd name="connsiteY4" fmla="*/ 0 h 657225"/>
            <a:gd name="connsiteX5" fmla="*/ 3667125 w 3667125"/>
            <a:gd name="connsiteY5" fmla="*/ 109538 h 657225"/>
            <a:gd name="connsiteX6" fmla="*/ 3667125 w 3667125"/>
            <a:gd name="connsiteY6" fmla="*/ 109538 h 657225"/>
            <a:gd name="connsiteX7" fmla="*/ 3667125 w 3667125"/>
            <a:gd name="connsiteY7" fmla="*/ 273844 h 657225"/>
            <a:gd name="connsiteX8" fmla="*/ 3667125 w 3667125"/>
            <a:gd name="connsiteY8" fmla="*/ 657225 h 657225"/>
            <a:gd name="connsiteX9" fmla="*/ 1527969 w 3667125"/>
            <a:gd name="connsiteY9" fmla="*/ 657225 h 657225"/>
            <a:gd name="connsiteX10" fmla="*/ 611188 w 3667125"/>
            <a:gd name="connsiteY10" fmla="*/ 657225 h 657225"/>
            <a:gd name="connsiteX11" fmla="*/ 611188 w 3667125"/>
            <a:gd name="connsiteY11" fmla="*/ 657225 h 657225"/>
            <a:gd name="connsiteX12" fmla="*/ 0 w 3667125"/>
            <a:gd name="connsiteY12" fmla="*/ 657225 h 657225"/>
            <a:gd name="connsiteX13" fmla="*/ 0 w 3667125"/>
            <a:gd name="connsiteY13" fmla="*/ 273844 h 657225"/>
            <a:gd name="connsiteX14" fmla="*/ 0 w 3667125"/>
            <a:gd name="connsiteY14" fmla="*/ 109538 h 657225"/>
            <a:gd name="connsiteX15" fmla="*/ 0 w 3667125"/>
            <a:gd name="connsiteY15" fmla="*/ 109538 h 657225"/>
            <a:gd name="connsiteX16" fmla="*/ 0 w 3667125"/>
            <a:gd name="connsiteY16" fmla="*/ 0 h 657225"/>
            <a:gd name="connsiteX0" fmla="*/ 0 w 3667125"/>
            <a:gd name="connsiteY0" fmla="*/ 1130015 h 1787240"/>
            <a:gd name="connsiteX1" fmla="*/ 611188 w 3667125"/>
            <a:gd name="connsiteY1" fmla="*/ 1130015 h 1787240"/>
            <a:gd name="connsiteX2" fmla="*/ 3017046 w 3667125"/>
            <a:gd name="connsiteY2" fmla="*/ 0 h 1787240"/>
            <a:gd name="connsiteX3" fmla="*/ 1527969 w 3667125"/>
            <a:gd name="connsiteY3" fmla="*/ 1130015 h 1787240"/>
            <a:gd name="connsiteX4" fmla="*/ 3667125 w 3667125"/>
            <a:gd name="connsiteY4" fmla="*/ 1130015 h 1787240"/>
            <a:gd name="connsiteX5" fmla="*/ 3667125 w 3667125"/>
            <a:gd name="connsiteY5" fmla="*/ 1239553 h 1787240"/>
            <a:gd name="connsiteX6" fmla="*/ 3667125 w 3667125"/>
            <a:gd name="connsiteY6" fmla="*/ 1239553 h 1787240"/>
            <a:gd name="connsiteX7" fmla="*/ 3667125 w 3667125"/>
            <a:gd name="connsiteY7" fmla="*/ 1403859 h 1787240"/>
            <a:gd name="connsiteX8" fmla="*/ 3667125 w 3667125"/>
            <a:gd name="connsiteY8" fmla="*/ 1787240 h 1787240"/>
            <a:gd name="connsiteX9" fmla="*/ 1527969 w 3667125"/>
            <a:gd name="connsiteY9" fmla="*/ 1787240 h 1787240"/>
            <a:gd name="connsiteX10" fmla="*/ 611188 w 3667125"/>
            <a:gd name="connsiteY10" fmla="*/ 1787240 h 1787240"/>
            <a:gd name="connsiteX11" fmla="*/ 611188 w 3667125"/>
            <a:gd name="connsiteY11" fmla="*/ 1787240 h 1787240"/>
            <a:gd name="connsiteX12" fmla="*/ 0 w 3667125"/>
            <a:gd name="connsiteY12" fmla="*/ 1787240 h 1787240"/>
            <a:gd name="connsiteX13" fmla="*/ 0 w 3667125"/>
            <a:gd name="connsiteY13" fmla="*/ 1403859 h 1787240"/>
            <a:gd name="connsiteX14" fmla="*/ 0 w 3667125"/>
            <a:gd name="connsiteY14" fmla="*/ 1239553 h 1787240"/>
            <a:gd name="connsiteX15" fmla="*/ 0 w 3667125"/>
            <a:gd name="connsiteY15" fmla="*/ 1239553 h 1787240"/>
            <a:gd name="connsiteX16" fmla="*/ 0 w 3667125"/>
            <a:gd name="connsiteY16" fmla="*/ 1130015 h 1787240"/>
            <a:gd name="connsiteX0" fmla="*/ 0 w 3667125"/>
            <a:gd name="connsiteY0" fmla="*/ 1130015 h 1787240"/>
            <a:gd name="connsiteX1" fmla="*/ 611188 w 3667125"/>
            <a:gd name="connsiteY1" fmla="*/ 1130015 h 1787240"/>
            <a:gd name="connsiteX2" fmla="*/ 3017046 w 3667125"/>
            <a:gd name="connsiteY2" fmla="*/ 0 h 1787240"/>
            <a:gd name="connsiteX3" fmla="*/ 2956719 w 3667125"/>
            <a:gd name="connsiteY3" fmla="*/ 1130015 h 1787240"/>
            <a:gd name="connsiteX4" fmla="*/ 3667125 w 3667125"/>
            <a:gd name="connsiteY4" fmla="*/ 1130015 h 1787240"/>
            <a:gd name="connsiteX5" fmla="*/ 3667125 w 3667125"/>
            <a:gd name="connsiteY5" fmla="*/ 1239553 h 1787240"/>
            <a:gd name="connsiteX6" fmla="*/ 3667125 w 3667125"/>
            <a:gd name="connsiteY6" fmla="*/ 1239553 h 1787240"/>
            <a:gd name="connsiteX7" fmla="*/ 3667125 w 3667125"/>
            <a:gd name="connsiteY7" fmla="*/ 1403859 h 1787240"/>
            <a:gd name="connsiteX8" fmla="*/ 3667125 w 3667125"/>
            <a:gd name="connsiteY8" fmla="*/ 1787240 h 1787240"/>
            <a:gd name="connsiteX9" fmla="*/ 1527969 w 3667125"/>
            <a:gd name="connsiteY9" fmla="*/ 1787240 h 1787240"/>
            <a:gd name="connsiteX10" fmla="*/ 611188 w 3667125"/>
            <a:gd name="connsiteY10" fmla="*/ 1787240 h 1787240"/>
            <a:gd name="connsiteX11" fmla="*/ 611188 w 3667125"/>
            <a:gd name="connsiteY11" fmla="*/ 1787240 h 1787240"/>
            <a:gd name="connsiteX12" fmla="*/ 0 w 3667125"/>
            <a:gd name="connsiteY12" fmla="*/ 1787240 h 1787240"/>
            <a:gd name="connsiteX13" fmla="*/ 0 w 3667125"/>
            <a:gd name="connsiteY13" fmla="*/ 1403859 h 1787240"/>
            <a:gd name="connsiteX14" fmla="*/ 0 w 3667125"/>
            <a:gd name="connsiteY14" fmla="*/ 1239553 h 1787240"/>
            <a:gd name="connsiteX15" fmla="*/ 0 w 3667125"/>
            <a:gd name="connsiteY15" fmla="*/ 1239553 h 1787240"/>
            <a:gd name="connsiteX16" fmla="*/ 0 w 3667125"/>
            <a:gd name="connsiteY16" fmla="*/ 1130015 h 1787240"/>
            <a:gd name="connsiteX0" fmla="*/ 0 w 3667125"/>
            <a:gd name="connsiteY0" fmla="*/ 1130015 h 1787240"/>
            <a:gd name="connsiteX1" fmla="*/ 2735263 w 3667125"/>
            <a:gd name="connsiteY1" fmla="*/ 1120490 h 1787240"/>
            <a:gd name="connsiteX2" fmla="*/ 3017046 w 3667125"/>
            <a:gd name="connsiteY2" fmla="*/ 0 h 1787240"/>
            <a:gd name="connsiteX3" fmla="*/ 2956719 w 3667125"/>
            <a:gd name="connsiteY3" fmla="*/ 1130015 h 1787240"/>
            <a:gd name="connsiteX4" fmla="*/ 3667125 w 3667125"/>
            <a:gd name="connsiteY4" fmla="*/ 1130015 h 1787240"/>
            <a:gd name="connsiteX5" fmla="*/ 3667125 w 3667125"/>
            <a:gd name="connsiteY5" fmla="*/ 1239553 h 1787240"/>
            <a:gd name="connsiteX6" fmla="*/ 3667125 w 3667125"/>
            <a:gd name="connsiteY6" fmla="*/ 1239553 h 1787240"/>
            <a:gd name="connsiteX7" fmla="*/ 3667125 w 3667125"/>
            <a:gd name="connsiteY7" fmla="*/ 1403859 h 1787240"/>
            <a:gd name="connsiteX8" fmla="*/ 3667125 w 3667125"/>
            <a:gd name="connsiteY8" fmla="*/ 1787240 h 1787240"/>
            <a:gd name="connsiteX9" fmla="*/ 1527969 w 3667125"/>
            <a:gd name="connsiteY9" fmla="*/ 1787240 h 1787240"/>
            <a:gd name="connsiteX10" fmla="*/ 611188 w 3667125"/>
            <a:gd name="connsiteY10" fmla="*/ 1787240 h 1787240"/>
            <a:gd name="connsiteX11" fmla="*/ 611188 w 3667125"/>
            <a:gd name="connsiteY11" fmla="*/ 1787240 h 1787240"/>
            <a:gd name="connsiteX12" fmla="*/ 0 w 3667125"/>
            <a:gd name="connsiteY12" fmla="*/ 1787240 h 1787240"/>
            <a:gd name="connsiteX13" fmla="*/ 0 w 3667125"/>
            <a:gd name="connsiteY13" fmla="*/ 1403859 h 1787240"/>
            <a:gd name="connsiteX14" fmla="*/ 0 w 3667125"/>
            <a:gd name="connsiteY14" fmla="*/ 1239553 h 1787240"/>
            <a:gd name="connsiteX15" fmla="*/ 0 w 3667125"/>
            <a:gd name="connsiteY15" fmla="*/ 1239553 h 1787240"/>
            <a:gd name="connsiteX16" fmla="*/ 0 w 3667125"/>
            <a:gd name="connsiteY16" fmla="*/ 1130015 h 1787240"/>
            <a:gd name="connsiteX0" fmla="*/ 1114425 w 4781550"/>
            <a:gd name="connsiteY0" fmla="*/ 1130015 h 1787240"/>
            <a:gd name="connsiteX1" fmla="*/ 3849688 w 4781550"/>
            <a:gd name="connsiteY1" fmla="*/ 1120490 h 1787240"/>
            <a:gd name="connsiteX2" fmla="*/ 4131471 w 4781550"/>
            <a:gd name="connsiteY2" fmla="*/ 0 h 1787240"/>
            <a:gd name="connsiteX3" fmla="*/ 4071144 w 4781550"/>
            <a:gd name="connsiteY3" fmla="*/ 1130015 h 1787240"/>
            <a:gd name="connsiteX4" fmla="*/ 4781550 w 4781550"/>
            <a:gd name="connsiteY4" fmla="*/ 1130015 h 1787240"/>
            <a:gd name="connsiteX5" fmla="*/ 4781550 w 4781550"/>
            <a:gd name="connsiteY5" fmla="*/ 1239553 h 1787240"/>
            <a:gd name="connsiteX6" fmla="*/ 4781550 w 4781550"/>
            <a:gd name="connsiteY6" fmla="*/ 1239553 h 1787240"/>
            <a:gd name="connsiteX7" fmla="*/ 4781550 w 4781550"/>
            <a:gd name="connsiteY7" fmla="*/ 1403859 h 1787240"/>
            <a:gd name="connsiteX8" fmla="*/ 4781550 w 4781550"/>
            <a:gd name="connsiteY8" fmla="*/ 1787240 h 1787240"/>
            <a:gd name="connsiteX9" fmla="*/ 2642394 w 4781550"/>
            <a:gd name="connsiteY9" fmla="*/ 1787240 h 1787240"/>
            <a:gd name="connsiteX10" fmla="*/ 1725613 w 4781550"/>
            <a:gd name="connsiteY10" fmla="*/ 1787240 h 1787240"/>
            <a:gd name="connsiteX11" fmla="*/ 1725613 w 4781550"/>
            <a:gd name="connsiteY11" fmla="*/ 1787240 h 1787240"/>
            <a:gd name="connsiteX12" fmla="*/ 1114425 w 4781550"/>
            <a:gd name="connsiteY12" fmla="*/ 1787240 h 1787240"/>
            <a:gd name="connsiteX13" fmla="*/ 1114425 w 4781550"/>
            <a:gd name="connsiteY13" fmla="*/ 1403859 h 1787240"/>
            <a:gd name="connsiteX14" fmla="*/ 1114425 w 4781550"/>
            <a:gd name="connsiteY14" fmla="*/ 1239553 h 1787240"/>
            <a:gd name="connsiteX15" fmla="*/ 0 w 4781550"/>
            <a:gd name="connsiteY15" fmla="*/ 58453 h 1787240"/>
            <a:gd name="connsiteX16" fmla="*/ 1114425 w 4781550"/>
            <a:gd name="connsiteY16" fmla="*/ 1130015 h 1787240"/>
            <a:gd name="connsiteX0" fmla="*/ 1114425 w 7448550"/>
            <a:gd name="connsiteY0" fmla="*/ 1130015 h 1787240"/>
            <a:gd name="connsiteX1" fmla="*/ 3849688 w 7448550"/>
            <a:gd name="connsiteY1" fmla="*/ 1120490 h 1787240"/>
            <a:gd name="connsiteX2" fmla="*/ 4131471 w 7448550"/>
            <a:gd name="connsiteY2" fmla="*/ 0 h 1787240"/>
            <a:gd name="connsiteX3" fmla="*/ 4071144 w 7448550"/>
            <a:gd name="connsiteY3" fmla="*/ 1130015 h 1787240"/>
            <a:gd name="connsiteX4" fmla="*/ 4781550 w 7448550"/>
            <a:gd name="connsiteY4" fmla="*/ 1130015 h 1787240"/>
            <a:gd name="connsiteX5" fmla="*/ 4781550 w 7448550"/>
            <a:gd name="connsiteY5" fmla="*/ 1239553 h 1787240"/>
            <a:gd name="connsiteX6" fmla="*/ 7448550 w 7448550"/>
            <a:gd name="connsiteY6" fmla="*/ 125128 h 1787240"/>
            <a:gd name="connsiteX7" fmla="*/ 4781550 w 7448550"/>
            <a:gd name="connsiteY7" fmla="*/ 1403859 h 1787240"/>
            <a:gd name="connsiteX8" fmla="*/ 4781550 w 7448550"/>
            <a:gd name="connsiteY8" fmla="*/ 1787240 h 1787240"/>
            <a:gd name="connsiteX9" fmla="*/ 2642394 w 7448550"/>
            <a:gd name="connsiteY9" fmla="*/ 1787240 h 1787240"/>
            <a:gd name="connsiteX10" fmla="*/ 1725613 w 7448550"/>
            <a:gd name="connsiteY10" fmla="*/ 1787240 h 1787240"/>
            <a:gd name="connsiteX11" fmla="*/ 1725613 w 7448550"/>
            <a:gd name="connsiteY11" fmla="*/ 1787240 h 1787240"/>
            <a:gd name="connsiteX12" fmla="*/ 1114425 w 7448550"/>
            <a:gd name="connsiteY12" fmla="*/ 1787240 h 1787240"/>
            <a:gd name="connsiteX13" fmla="*/ 1114425 w 7448550"/>
            <a:gd name="connsiteY13" fmla="*/ 1403859 h 1787240"/>
            <a:gd name="connsiteX14" fmla="*/ 1114425 w 7448550"/>
            <a:gd name="connsiteY14" fmla="*/ 1239553 h 1787240"/>
            <a:gd name="connsiteX15" fmla="*/ 0 w 7448550"/>
            <a:gd name="connsiteY15" fmla="*/ 58453 h 1787240"/>
            <a:gd name="connsiteX16" fmla="*/ 1114425 w 7448550"/>
            <a:gd name="connsiteY16" fmla="*/ 1130015 h 17872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7448550" h="1787240">
              <a:moveTo>
                <a:pt x="1114425" y="1130015"/>
              </a:moveTo>
              <a:lnTo>
                <a:pt x="3849688" y="1120490"/>
              </a:lnTo>
              <a:lnTo>
                <a:pt x="4131471" y="0"/>
              </a:lnTo>
              <a:lnTo>
                <a:pt x="4071144" y="1130015"/>
              </a:lnTo>
              <a:lnTo>
                <a:pt x="4781550" y="1130015"/>
              </a:lnTo>
              <a:lnTo>
                <a:pt x="4781550" y="1239553"/>
              </a:lnTo>
              <a:lnTo>
                <a:pt x="7448550" y="125128"/>
              </a:lnTo>
              <a:lnTo>
                <a:pt x="4781550" y="1403859"/>
              </a:lnTo>
              <a:lnTo>
                <a:pt x="4781550" y="1787240"/>
              </a:lnTo>
              <a:lnTo>
                <a:pt x="2642394" y="1787240"/>
              </a:lnTo>
              <a:lnTo>
                <a:pt x="1725613" y="1787240"/>
              </a:lnTo>
              <a:lnTo>
                <a:pt x="1725613" y="1787240"/>
              </a:lnTo>
              <a:lnTo>
                <a:pt x="1114425" y="1787240"/>
              </a:lnTo>
              <a:lnTo>
                <a:pt x="1114425" y="1403859"/>
              </a:lnTo>
              <a:lnTo>
                <a:pt x="1114425" y="1239553"/>
              </a:lnTo>
              <a:lnTo>
                <a:pt x="0" y="58453"/>
              </a:lnTo>
              <a:lnTo>
                <a:pt x="1114425" y="1130015"/>
              </a:lnTo>
              <a:close/>
            </a:path>
          </a:pathLst>
        </a:cu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800"/>
        </a:p>
        <a:p>
          <a:pPr algn="l"/>
          <a:r>
            <a:rPr kumimoji="1" lang="ja-JP" altLang="en-US" sz="1100"/>
            <a:t>　　　　　　　　　　　　数値部分は文字列になっています。（</a:t>
          </a:r>
          <a:r>
            <a:rPr kumimoji="1" lang="en-US" altLang="ja-JP" sz="1100"/>
            <a:t>00</a:t>
          </a:r>
          <a:r>
            <a:rPr kumimoji="1" lang="ja-JP" altLang="en-US" sz="1100"/>
            <a:t>・</a:t>
          </a:r>
          <a:r>
            <a:rPr kumimoji="1" lang="en-US" altLang="ja-JP" sz="1100"/>
            <a:t>01</a:t>
          </a:r>
          <a:r>
            <a:rPr kumimoji="1" lang="ja-JP" altLang="en-US" sz="1100"/>
            <a:t>・</a:t>
          </a:r>
          <a:r>
            <a:rPr kumimoji="1" lang="en-US" altLang="ja-JP" sz="1100"/>
            <a:t>10</a:t>
          </a:r>
          <a:r>
            <a:rPr kumimoji="1" lang="ja-JP" altLang="en-US" sz="1100"/>
            <a:t>などを</a:t>
          </a:r>
          <a:endParaRPr kumimoji="1" lang="en-US" altLang="ja-JP" sz="1100"/>
        </a:p>
        <a:p>
          <a:pPr algn="l"/>
          <a:r>
            <a:rPr kumimoji="1" lang="ja-JP" altLang="en-US" sz="1100"/>
            <a:t>　　　　　　　　　　　　区別する為）</a:t>
          </a:r>
          <a:endParaRPr kumimoji="1" lang="en-US" altLang="ja-JP" sz="1100"/>
        </a:p>
        <a:p>
          <a:pPr algn="l"/>
          <a:r>
            <a:rPr kumimoji="1" lang="ja-JP" altLang="en-US" sz="1100"/>
            <a:t>　　　　　　　　　　　　書式を変更せず入力をしてください。</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try@toriku.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zoomScaleNormal="100" workbookViewId="0">
      <selection activeCell="A7" sqref="A7"/>
    </sheetView>
  </sheetViews>
  <sheetFormatPr defaultRowHeight="13" x14ac:dyDescent="0.2"/>
  <cols>
    <col min="1" max="1" width="12.453125" customWidth="1"/>
    <col min="2" max="2" width="11.26953125" customWidth="1"/>
    <col min="5" max="7" width="9.6328125" customWidth="1"/>
    <col min="8" max="10" width="3.453125" style="9" bestFit="1" customWidth="1"/>
    <col min="11" max="11" width="5.26953125" customWidth="1"/>
    <col min="12" max="12" width="5.26953125" bestFit="1" customWidth="1"/>
    <col min="13" max="13" width="10.6328125" customWidth="1"/>
    <col min="14" max="14" width="5.26953125" bestFit="1" customWidth="1"/>
    <col min="15" max="15" width="16.453125" bestFit="1" customWidth="1"/>
    <col min="16" max="16" width="3.36328125" bestFit="1" customWidth="1"/>
    <col min="17" max="18" width="3.90625" bestFit="1" customWidth="1"/>
    <col min="19" max="19" width="34.90625" customWidth="1"/>
    <col min="20" max="20" width="11.90625" bestFit="1" customWidth="1"/>
    <col min="22" max="22" width="11.90625" customWidth="1"/>
    <col min="23" max="23" width="17.7265625" customWidth="1"/>
    <col min="24" max="26" width="9" customWidth="1"/>
    <col min="27" max="29" width="3.453125" customWidth="1"/>
  </cols>
  <sheetData>
    <row r="1" spans="1:29" ht="28" x14ac:dyDescent="0.3">
      <c r="A1" s="43" t="s">
        <v>77</v>
      </c>
      <c r="K1" s="51" t="s">
        <v>83</v>
      </c>
    </row>
    <row r="2" spans="1:29" ht="13.5" customHeight="1" x14ac:dyDescent="0.2">
      <c r="A2" s="22"/>
    </row>
    <row r="3" spans="1:29" ht="13.5" customHeight="1" x14ac:dyDescent="0.2">
      <c r="A3" t="s">
        <v>32</v>
      </c>
      <c r="B3" s="22"/>
      <c r="C3" s="22"/>
      <c r="D3" s="22"/>
      <c r="E3" s="22"/>
      <c r="F3" s="22"/>
      <c r="G3" s="22"/>
      <c r="H3" s="56"/>
      <c r="I3" s="56"/>
      <c r="J3" s="56"/>
      <c r="K3" s="9"/>
      <c r="L3" s="9"/>
      <c r="M3" s="9"/>
      <c r="N3" s="22"/>
      <c r="O3" s="22"/>
      <c r="P3" s="22"/>
      <c r="Q3" s="22"/>
      <c r="R3" s="22"/>
      <c r="U3" s="86" t="s">
        <v>210</v>
      </c>
    </row>
    <row r="4" spans="1:29" ht="13.5" customHeight="1" x14ac:dyDescent="0.2">
      <c r="A4" t="s">
        <v>78</v>
      </c>
      <c r="B4" s="22"/>
      <c r="C4" s="22"/>
      <c r="D4" s="22"/>
      <c r="E4" s="22"/>
      <c r="F4" s="22"/>
      <c r="G4" s="22"/>
      <c r="H4" s="56"/>
      <c r="I4" s="56"/>
      <c r="J4" s="56"/>
      <c r="K4" s="9"/>
      <c r="L4" s="9"/>
      <c r="M4" s="9"/>
      <c r="N4" s="22"/>
      <c r="O4" s="22"/>
      <c r="P4" s="22"/>
      <c r="Q4" s="22"/>
      <c r="R4" s="22"/>
      <c r="U4" s="86"/>
    </row>
    <row r="5" spans="1:29" x14ac:dyDescent="0.2">
      <c r="B5" s="22"/>
      <c r="C5" s="22"/>
      <c r="D5" s="22"/>
      <c r="E5" s="22"/>
      <c r="F5" s="22"/>
      <c r="G5" s="22"/>
      <c r="H5" s="56"/>
      <c r="I5" s="56"/>
      <c r="J5" s="56"/>
      <c r="N5" s="22"/>
      <c r="O5" s="22"/>
      <c r="P5" s="22"/>
      <c r="Q5" s="22"/>
      <c r="R5" s="22"/>
      <c r="U5" s="86"/>
    </row>
    <row r="6" spans="1:29" x14ac:dyDescent="0.2">
      <c r="A6" s="23" t="s">
        <v>316</v>
      </c>
      <c r="B6" s="22"/>
      <c r="C6" s="22"/>
      <c r="D6" s="22"/>
      <c r="E6" s="22"/>
      <c r="F6" s="22"/>
      <c r="G6" s="22"/>
      <c r="H6" s="56"/>
      <c r="I6" s="56"/>
      <c r="J6" s="56"/>
      <c r="N6" s="22"/>
      <c r="O6" s="22"/>
      <c r="P6" s="22"/>
      <c r="Q6" s="22"/>
      <c r="R6" s="22"/>
      <c r="U6" s="86"/>
    </row>
    <row r="7" spans="1:29" ht="14.25" customHeight="1" x14ac:dyDescent="0.2">
      <c r="A7" s="23"/>
      <c r="B7" s="22"/>
      <c r="C7" s="22"/>
      <c r="D7" s="22"/>
      <c r="E7" s="22"/>
      <c r="F7" s="22"/>
      <c r="G7" s="22"/>
      <c r="H7" s="56"/>
      <c r="I7" s="56"/>
      <c r="J7" s="56"/>
      <c r="N7" s="22"/>
      <c r="O7" s="22"/>
      <c r="P7" s="22"/>
      <c r="Q7" s="22"/>
      <c r="R7" s="22"/>
      <c r="U7" s="86"/>
    </row>
    <row r="8" spans="1:29" x14ac:dyDescent="0.2">
      <c r="A8" t="s">
        <v>80</v>
      </c>
      <c r="U8" s="86"/>
    </row>
    <row r="9" spans="1:29" x14ac:dyDescent="0.2">
      <c r="A9" t="s">
        <v>79</v>
      </c>
      <c r="U9" s="86"/>
    </row>
    <row r="10" spans="1:29" x14ac:dyDescent="0.2">
      <c r="U10" s="86"/>
      <c r="AA10" s="52"/>
      <c r="AB10" s="52"/>
      <c r="AC10" s="52" t="s">
        <v>102</v>
      </c>
    </row>
    <row r="11" spans="1:29" x14ac:dyDescent="0.2">
      <c r="A11" s="67" t="s">
        <v>51</v>
      </c>
      <c r="B11" s="89" t="s">
        <v>124</v>
      </c>
      <c r="C11" s="90"/>
      <c r="D11" s="90"/>
      <c r="E11" s="90"/>
      <c r="F11" s="90"/>
      <c r="G11" s="90"/>
      <c r="H11" s="90"/>
      <c r="I11" s="90"/>
      <c r="J11" s="90"/>
      <c r="K11" s="91"/>
      <c r="L11" s="9"/>
      <c r="M11" s="9"/>
      <c r="U11" s="86"/>
      <c r="AA11" s="52"/>
      <c r="AB11" s="52"/>
      <c r="AC11" s="52" t="s">
        <v>103</v>
      </c>
    </row>
    <row r="12" spans="1:29" x14ac:dyDescent="0.2">
      <c r="A12" s="67" t="s">
        <v>53</v>
      </c>
      <c r="B12" s="89" t="s">
        <v>125</v>
      </c>
      <c r="C12" s="90"/>
      <c r="D12" s="90"/>
      <c r="E12" s="90"/>
      <c r="F12" s="90"/>
      <c r="G12" s="90"/>
      <c r="H12" s="90"/>
      <c r="I12" s="90"/>
      <c r="J12" s="90"/>
      <c r="K12" s="91"/>
      <c r="L12" s="9"/>
      <c r="M12" s="9"/>
      <c r="U12" s="86"/>
      <c r="AA12" s="52"/>
      <c r="AB12" s="52"/>
      <c r="AC12" s="52" t="s">
        <v>104</v>
      </c>
    </row>
    <row r="13" spans="1:29" x14ac:dyDescent="0.2">
      <c r="A13" s="67" t="s">
        <v>35</v>
      </c>
      <c r="B13" s="89" t="s">
        <v>126</v>
      </c>
      <c r="C13" s="90"/>
      <c r="D13" s="90"/>
      <c r="E13" s="90"/>
      <c r="F13" s="90"/>
      <c r="G13" s="90"/>
      <c r="H13" s="90"/>
      <c r="I13" s="90"/>
      <c r="J13" s="90"/>
      <c r="K13" s="91"/>
      <c r="L13" s="9"/>
      <c r="M13" s="9"/>
      <c r="U13" s="86"/>
      <c r="AA13" s="52"/>
      <c r="AB13" s="52"/>
      <c r="AC13" s="52" t="s">
        <v>105</v>
      </c>
    </row>
    <row r="14" spans="1:29" x14ac:dyDescent="0.2">
      <c r="A14" s="67" t="s">
        <v>30</v>
      </c>
      <c r="B14" s="89" t="s">
        <v>127</v>
      </c>
      <c r="C14" s="90"/>
      <c r="D14" s="90"/>
      <c r="E14" s="90"/>
      <c r="F14" s="90"/>
      <c r="G14" s="90"/>
      <c r="H14" s="90"/>
      <c r="I14" s="90"/>
      <c r="J14" s="90"/>
      <c r="K14" s="91"/>
      <c r="L14" s="9"/>
      <c r="M14" s="9"/>
      <c r="U14" s="86"/>
      <c r="AA14" s="52"/>
      <c r="AB14" s="52"/>
      <c r="AC14" s="52" t="s">
        <v>106</v>
      </c>
    </row>
    <row r="15" spans="1:29" x14ac:dyDescent="0.2">
      <c r="A15" s="67" t="s">
        <v>36</v>
      </c>
      <c r="B15" s="89" t="s">
        <v>128</v>
      </c>
      <c r="C15" s="90"/>
      <c r="D15" s="90"/>
      <c r="E15" s="90"/>
      <c r="F15" s="90"/>
      <c r="G15" s="90"/>
      <c r="H15" s="90"/>
      <c r="I15" s="90"/>
      <c r="J15" s="90"/>
      <c r="K15" s="91"/>
      <c r="L15" s="9"/>
      <c r="M15" s="9"/>
      <c r="U15" s="86"/>
      <c r="AA15" s="52"/>
      <c r="AB15" s="52"/>
      <c r="AC15" s="52" t="s">
        <v>107</v>
      </c>
    </row>
    <row r="16" spans="1:29" x14ac:dyDescent="0.2">
      <c r="A16" s="67" t="s">
        <v>33</v>
      </c>
      <c r="B16" s="89" t="s">
        <v>129</v>
      </c>
      <c r="C16" s="90"/>
      <c r="D16" s="90"/>
      <c r="E16" s="90"/>
      <c r="F16" s="90"/>
      <c r="G16" s="90"/>
      <c r="H16" s="90"/>
      <c r="I16" s="90"/>
      <c r="J16" s="90"/>
      <c r="K16" s="91"/>
      <c r="L16" s="9"/>
      <c r="M16" s="9"/>
      <c r="U16" s="86"/>
      <c r="AA16" s="52"/>
      <c r="AB16" s="52"/>
      <c r="AC16" s="52" t="s">
        <v>108</v>
      </c>
    </row>
    <row r="17" spans="1:29" x14ac:dyDescent="0.2">
      <c r="A17" s="67" t="s">
        <v>37</v>
      </c>
      <c r="B17" s="98" t="s">
        <v>130</v>
      </c>
      <c r="C17" s="90"/>
      <c r="D17" s="90"/>
      <c r="E17" s="90"/>
      <c r="F17" s="90"/>
      <c r="G17" s="90"/>
      <c r="H17" s="90"/>
      <c r="I17" s="90"/>
      <c r="J17" s="90"/>
      <c r="K17" s="91"/>
      <c r="L17" s="9"/>
      <c r="M17" s="9"/>
      <c r="U17" s="86"/>
      <c r="AA17" s="52"/>
      <c r="AB17" s="52"/>
      <c r="AC17" s="52" t="s">
        <v>109</v>
      </c>
    </row>
    <row r="18" spans="1:29" x14ac:dyDescent="0.2">
      <c r="A18" s="1" t="s">
        <v>39</v>
      </c>
      <c r="B18" s="99">
        <f>COUNTA(O24:O49)</f>
        <v>4</v>
      </c>
      <c r="C18" s="99"/>
      <c r="D18" s="99"/>
      <c r="E18" s="99"/>
      <c r="F18" s="99"/>
      <c r="G18" s="99"/>
      <c r="H18" s="99"/>
      <c r="I18" s="99"/>
      <c r="J18" s="99"/>
      <c r="K18" s="99"/>
      <c r="L18" s="68" t="s">
        <v>50</v>
      </c>
      <c r="M18" s="9"/>
      <c r="U18" s="86"/>
      <c r="AA18" s="52"/>
      <c r="AB18" s="52"/>
      <c r="AC18" s="52" t="s">
        <v>111</v>
      </c>
    </row>
    <row r="19" spans="1:29" x14ac:dyDescent="0.2">
      <c r="A19" s="1" t="s">
        <v>40</v>
      </c>
      <c r="B19" s="95">
        <f>B18*2200</f>
        <v>8800</v>
      </c>
      <c r="C19" s="96"/>
      <c r="D19" s="96"/>
      <c r="E19" s="96"/>
      <c r="F19" s="96"/>
      <c r="G19" s="96"/>
      <c r="H19" s="96"/>
      <c r="I19" s="96"/>
      <c r="J19" s="96"/>
      <c r="K19" s="97"/>
      <c r="L19" s="68" t="s">
        <v>50</v>
      </c>
      <c r="U19" s="86"/>
      <c r="AA19" s="52"/>
      <c r="AB19" s="52"/>
      <c r="AC19" s="52" t="s">
        <v>112</v>
      </c>
    </row>
    <row r="20" spans="1:29" x14ac:dyDescent="0.2">
      <c r="A20" s="78" t="s">
        <v>211</v>
      </c>
      <c r="B20" s="100" t="s">
        <v>311</v>
      </c>
      <c r="C20" s="101"/>
      <c r="D20" s="101"/>
      <c r="E20" s="101"/>
      <c r="F20" s="101"/>
      <c r="G20" s="101"/>
      <c r="H20" s="101"/>
      <c r="I20" s="101"/>
      <c r="J20" s="101"/>
      <c r="K20" s="102"/>
      <c r="U20" s="86"/>
      <c r="AA20" s="52"/>
      <c r="AB20" s="52"/>
      <c r="AC20" s="52" t="s">
        <v>113</v>
      </c>
    </row>
    <row r="21" spans="1:29" x14ac:dyDescent="0.2">
      <c r="C21" s="9"/>
      <c r="D21" s="9"/>
      <c r="E21" s="9"/>
      <c r="F21" s="9"/>
      <c r="G21" s="9"/>
      <c r="K21" s="9"/>
      <c r="O21" s="32" t="s">
        <v>13</v>
      </c>
      <c r="P21" s="87" t="s">
        <v>8</v>
      </c>
      <c r="Q21" s="88"/>
      <c r="R21" s="88"/>
      <c r="U21" s="86"/>
    </row>
    <row r="22" spans="1:29" x14ac:dyDescent="0.2">
      <c r="B22" s="9"/>
      <c r="C22" s="9"/>
      <c r="D22" s="9"/>
      <c r="E22" s="9"/>
      <c r="F22" s="9"/>
      <c r="G22" s="9"/>
      <c r="K22" s="9"/>
      <c r="O22" s="33"/>
      <c r="P22" s="10" t="s">
        <v>9</v>
      </c>
      <c r="Q22" s="11" t="s">
        <v>10</v>
      </c>
      <c r="R22" s="12"/>
      <c r="S22" s="30" t="s">
        <v>46</v>
      </c>
      <c r="T22" s="30" t="s">
        <v>46</v>
      </c>
      <c r="U22" s="86"/>
      <c r="W22" t="s">
        <v>192</v>
      </c>
      <c r="X22" t="s">
        <v>14</v>
      </c>
      <c r="Y22" t="s">
        <v>11</v>
      </c>
      <c r="Z22" t="s">
        <v>22</v>
      </c>
      <c r="AA22" s="52" t="s">
        <v>84</v>
      </c>
      <c r="AB22" s="52" t="s">
        <v>85</v>
      </c>
      <c r="AC22" s="52" t="s">
        <v>85</v>
      </c>
    </row>
    <row r="23" spans="1:29" x14ac:dyDescent="0.2">
      <c r="A23" s="39" t="s">
        <v>48</v>
      </c>
      <c r="B23" s="17" t="s">
        <v>0</v>
      </c>
      <c r="C23" s="18" t="s">
        <v>1</v>
      </c>
      <c r="D23" s="17" t="s">
        <v>2</v>
      </c>
      <c r="E23" s="18" t="s">
        <v>3</v>
      </c>
      <c r="F23" s="71" t="s">
        <v>143</v>
      </c>
      <c r="G23" s="72" t="s">
        <v>144</v>
      </c>
      <c r="H23" s="92" t="s">
        <v>43</v>
      </c>
      <c r="I23" s="93"/>
      <c r="J23" s="94"/>
      <c r="K23" s="13" t="s">
        <v>4</v>
      </c>
      <c r="L23" s="13" t="s">
        <v>41</v>
      </c>
      <c r="M23" s="13" t="s">
        <v>5</v>
      </c>
      <c r="N23" s="13" t="s">
        <v>34</v>
      </c>
      <c r="O23" s="34"/>
      <c r="P23" s="14"/>
      <c r="Q23" s="15" t="s">
        <v>6</v>
      </c>
      <c r="R23" s="16" t="s">
        <v>7</v>
      </c>
      <c r="S23" s="31" t="s">
        <v>45</v>
      </c>
      <c r="T23" s="31" t="s">
        <v>47</v>
      </c>
      <c r="U23" s="86"/>
      <c r="W23" t="s">
        <v>193</v>
      </c>
      <c r="X23" t="s">
        <v>15</v>
      </c>
      <c r="Y23" t="s">
        <v>12</v>
      </c>
      <c r="Z23" t="s">
        <v>23</v>
      </c>
      <c r="AA23" s="52" t="s">
        <v>85</v>
      </c>
      <c r="AB23" s="52" t="s">
        <v>87</v>
      </c>
      <c r="AC23" s="52" t="s">
        <v>87</v>
      </c>
    </row>
    <row r="24" spans="1:29" x14ac:dyDescent="0.2">
      <c r="A24" s="35">
        <v>1234567890123</v>
      </c>
      <c r="B24" s="7" t="s">
        <v>14</v>
      </c>
      <c r="C24" s="2" t="s">
        <v>29</v>
      </c>
      <c r="D24" s="19" t="str">
        <f>ASC(PHONETIC(B24))</f>
        <v>ﾄｳｷｮｳ</v>
      </c>
      <c r="E24" s="20" t="str">
        <f>ASC(PHONETIC(C24))</f>
        <v>ﾀﾛｳ</v>
      </c>
      <c r="F24" s="73" t="s">
        <v>212</v>
      </c>
      <c r="G24" s="74" t="s">
        <v>213</v>
      </c>
      <c r="H24" s="59" t="s">
        <v>92</v>
      </c>
      <c r="I24" s="60" t="s">
        <v>119</v>
      </c>
      <c r="J24" s="57">
        <v>15</v>
      </c>
      <c r="K24" s="21" t="s">
        <v>11</v>
      </c>
      <c r="L24" s="21" t="s">
        <v>27</v>
      </c>
      <c r="M24" s="1" t="s">
        <v>44</v>
      </c>
      <c r="N24" s="1" t="s">
        <v>14</v>
      </c>
      <c r="O24" s="21" t="s">
        <v>252</v>
      </c>
      <c r="P24" s="3" t="s">
        <v>42</v>
      </c>
      <c r="Q24" s="4" t="s">
        <v>255</v>
      </c>
      <c r="R24" s="5" t="s">
        <v>63</v>
      </c>
      <c r="S24" s="40" t="s">
        <v>54</v>
      </c>
      <c r="T24" s="1" t="s">
        <v>56</v>
      </c>
      <c r="U24" s="86"/>
      <c r="W24" t="s">
        <v>225</v>
      </c>
      <c r="X24" t="s">
        <v>15</v>
      </c>
      <c r="Z24" t="s">
        <v>24</v>
      </c>
      <c r="AA24" s="52" t="s">
        <v>87</v>
      </c>
      <c r="AB24" s="52" t="s">
        <v>89</v>
      </c>
      <c r="AC24" s="52" t="s">
        <v>89</v>
      </c>
    </row>
    <row r="25" spans="1:29" x14ac:dyDescent="0.2">
      <c r="A25" s="35">
        <v>23456789012</v>
      </c>
      <c r="B25" s="7" t="s">
        <v>14</v>
      </c>
      <c r="C25" s="2" t="s">
        <v>31</v>
      </c>
      <c r="D25" s="19" t="str">
        <f t="shared" ref="D25:E28" si="0">ASC(PHONETIC(B25))</f>
        <v>ﾄｳｷｮｳ</v>
      </c>
      <c r="E25" s="20" t="str">
        <f t="shared" si="0"/>
        <v>ｼﾞﾛｳ</v>
      </c>
      <c r="F25" s="73" t="s">
        <v>212</v>
      </c>
      <c r="G25" s="74" t="s">
        <v>214</v>
      </c>
      <c r="H25" s="59" t="s">
        <v>94</v>
      </c>
      <c r="I25" s="60">
        <v>10</v>
      </c>
      <c r="J25" s="57" t="s">
        <v>90</v>
      </c>
      <c r="K25" s="21" t="s">
        <v>11</v>
      </c>
      <c r="L25" s="21" t="s">
        <v>25</v>
      </c>
      <c r="M25" s="1" t="s">
        <v>58</v>
      </c>
      <c r="N25" s="1" t="s">
        <v>14</v>
      </c>
      <c r="O25" s="21" t="s">
        <v>244</v>
      </c>
      <c r="P25" s="3" t="s">
        <v>49</v>
      </c>
      <c r="Q25" s="4" t="s">
        <v>61</v>
      </c>
      <c r="R25" s="5" t="s">
        <v>62</v>
      </c>
      <c r="S25" s="40" t="s">
        <v>76</v>
      </c>
      <c r="T25" s="1" t="s">
        <v>55</v>
      </c>
      <c r="U25" s="86"/>
      <c r="W25" t="s">
        <v>222</v>
      </c>
      <c r="X25" t="s">
        <v>16</v>
      </c>
      <c r="Z25" t="s">
        <v>25</v>
      </c>
      <c r="AA25" s="52" t="s">
        <v>89</v>
      </c>
      <c r="AB25" s="52" t="s">
        <v>91</v>
      </c>
      <c r="AC25" s="52" t="s">
        <v>91</v>
      </c>
    </row>
    <row r="26" spans="1:29" x14ac:dyDescent="0.2">
      <c r="A26" s="37" t="s">
        <v>75</v>
      </c>
      <c r="B26" s="7" t="s">
        <v>74</v>
      </c>
      <c r="C26" s="2" t="s">
        <v>59</v>
      </c>
      <c r="D26" s="19" t="str">
        <f t="shared" ref="D26:D27" si="1">ASC(PHONETIC(B26))</f>
        <v>ｵｵｻｶ</v>
      </c>
      <c r="E26" s="20" t="str">
        <f t="shared" ref="E26:E27" si="2">ASC(PHONETIC(C26))</f>
        <v>ﾊﾅｺ</v>
      </c>
      <c r="F26" s="73" t="s">
        <v>215</v>
      </c>
      <c r="G26" s="74" t="s">
        <v>216</v>
      </c>
      <c r="H26" s="59" t="s">
        <v>93</v>
      </c>
      <c r="I26" s="60">
        <v>11</v>
      </c>
      <c r="J26" s="57" t="s">
        <v>121</v>
      </c>
      <c r="K26" s="21" t="s">
        <v>12</v>
      </c>
      <c r="L26" s="21" t="s">
        <v>26</v>
      </c>
      <c r="M26" s="1" t="s">
        <v>73</v>
      </c>
      <c r="N26" s="1" t="s">
        <v>74</v>
      </c>
      <c r="O26" s="21" t="s">
        <v>225</v>
      </c>
      <c r="P26" s="3" t="s">
        <v>42</v>
      </c>
      <c r="Q26" s="4" t="s">
        <v>253</v>
      </c>
      <c r="R26" s="5" t="s">
        <v>254</v>
      </c>
      <c r="S26" s="40" t="s">
        <v>64</v>
      </c>
      <c r="T26" s="42" t="s">
        <v>65</v>
      </c>
      <c r="U26" s="86"/>
      <c r="V26" s="9"/>
      <c r="W26" t="s">
        <v>223</v>
      </c>
      <c r="X26" t="s">
        <v>17</v>
      </c>
      <c r="Z26" t="s">
        <v>26</v>
      </c>
      <c r="AA26" s="52" t="s">
        <v>91</v>
      </c>
      <c r="AB26" s="52" t="s">
        <v>92</v>
      </c>
      <c r="AC26" s="52" t="s">
        <v>92</v>
      </c>
    </row>
    <row r="27" spans="1:29" x14ac:dyDescent="0.2">
      <c r="A27" s="35" t="s">
        <v>309</v>
      </c>
      <c r="B27" s="7" t="s">
        <v>66</v>
      </c>
      <c r="C27" s="2" t="s">
        <v>67</v>
      </c>
      <c r="D27" s="19" t="str">
        <f t="shared" si="1"/>
        <v>ｱｽﾞﾏ</v>
      </c>
      <c r="E27" s="20" t="str">
        <f t="shared" si="2"/>
        <v>ｷｮｳｺ</v>
      </c>
      <c r="F27" s="73" t="s">
        <v>217</v>
      </c>
      <c r="G27" s="74" t="s">
        <v>218</v>
      </c>
      <c r="H27" s="59" t="s">
        <v>95</v>
      </c>
      <c r="I27" s="60" t="s">
        <v>120</v>
      </c>
      <c r="J27" s="57" t="s">
        <v>122</v>
      </c>
      <c r="K27" s="21" t="s">
        <v>12</v>
      </c>
      <c r="L27" s="21" t="s">
        <v>24</v>
      </c>
      <c r="M27" s="1" t="s">
        <v>68</v>
      </c>
      <c r="N27" s="1" t="s">
        <v>60</v>
      </c>
      <c r="O27" s="21" t="s">
        <v>224</v>
      </c>
      <c r="P27" s="3" t="s">
        <v>49</v>
      </c>
      <c r="Q27" s="4" t="s">
        <v>69</v>
      </c>
      <c r="R27" s="5" t="s">
        <v>70</v>
      </c>
      <c r="S27" s="40" t="s">
        <v>71</v>
      </c>
      <c r="T27" s="1" t="s">
        <v>72</v>
      </c>
      <c r="U27" s="86"/>
      <c r="V27" s="36"/>
      <c r="W27" t="s">
        <v>224</v>
      </c>
      <c r="X27" t="s">
        <v>18</v>
      </c>
      <c r="Z27" t="s">
        <v>27</v>
      </c>
      <c r="AA27" s="52"/>
      <c r="AB27" s="52" t="s">
        <v>93</v>
      </c>
      <c r="AC27" s="52" t="s">
        <v>93</v>
      </c>
    </row>
    <row r="28" spans="1:29" x14ac:dyDescent="0.2">
      <c r="A28" s="35"/>
      <c r="B28" s="7"/>
      <c r="C28" s="2"/>
      <c r="D28" s="19" t="str">
        <f t="shared" si="0"/>
        <v/>
      </c>
      <c r="E28" s="20" t="str">
        <f t="shared" si="0"/>
        <v/>
      </c>
      <c r="F28" s="73"/>
      <c r="G28" s="74"/>
      <c r="H28" s="59"/>
      <c r="I28" s="61"/>
      <c r="J28" s="58"/>
      <c r="K28" s="21"/>
      <c r="L28" s="21"/>
      <c r="M28" s="1"/>
      <c r="N28" s="1"/>
      <c r="O28" s="21"/>
      <c r="P28" s="3"/>
      <c r="Q28" s="4"/>
      <c r="R28" s="5"/>
      <c r="S28" s="40"/>
      <c r="T28" s="1"/>
      <c r="U28" s="86"/>
      <c r="W28" t="s">
        <v>226</v>
      </c>
      <c r="X28" t="s">
        <v>19</v>
      </c>
      <c r="Z28" t="s">
        <v>57</v>
      </c>
      <c r="AA28" s="52"/>
      <c r="AB28" s="52" t="s">
        <v>94</v>
      </c>
      <c r="AC28" s="52" t="s">
        <v>94</v>
      </c>
    </row>
    <row r="29" spans="1:29" x14ac:dyDescent="0.2">
      <c r="S29" s="41"/>
      <c r="U29" s="86"/>
      <c r="W29" t="s">
        <v>227</v>
      </c>
      <c r="X29" t="s">
        <v>20</v>
      </c>
      <c r="AA29" s="52"/>
      <c r="AB29" s="52" t="s">
        <v>95</v>
      </c>
      <c r="AC29" s="52" t="s">
        <v>95</v>
      </c>
    </row>
    <row r="30" spans="1:29" x14ac:dyDescent="0.2">
      <c r="W30" t="s">
        <v>219</v>
      </c>
      <c r="X30" t="s">
        <v>21</v>
      </c>
      <c r="AA30" s="52"/>
      <c r="AB30" s="52" t="s">
        <v>96</v>
      </c>
      <c r="AC30" s="52" t="s">
        <v>96</v>
      </c>
    </row>
    <row r="31" spans="1:29" x14ac:dyDescent="0.2">
      <c r="W31" t="s">
        <v>220</v>
      </c>
      <c r="AA31" s="52"/>
      <c r="AB31" s="52" t="s">
        <v>97</v>
      </c>
      <c r="AC31" s="52" t="s">
        <v>97</v>
      </c>
    </row>
    <row r="32" spans="1:29" x14ac:dyDescent="0.2">
      <c r="W32" t="s">
        <v>194</v>
      </c>
      <c r="AA32" s="52"/>
      <c r="AB32" s="52" t="s">
        <v>98</v>
      </c>
      <c r="AC32" s="52" t="s">
        <v>98</v>
      </c>
    </row>
    <row r="33" spans="8:29" x14ac:dyDescent="0.2">
      <c r="W33" t="s">
        <v>195</v>
      </c>
      <c r="AA33" s="52"/>
      <c r="AB33" s="52" t="s">
        <v>99</v>
      </c>
      <c r="AC33" s="52" t="s">
        <v>99</v>
      </c>
    </row>
    <row r="34" spans="8:29" x14ac:dyDescent="0.2">
      <c r="H34" s="36"/>
      <c r="W34" t="s">
        <v>196</v>
      </c>
      <c r="AA34" s="52"/>
      <c r="AB34" s="52"/>
      <c r="AC34" s="52" t="s">
        <v>100</v>
      </c>
    </row>
    <row r="35" spans="8:29" x14ac:dyDescent="0.2">
      <c r="H35" s="36"/>
      <c r="W35" t="s">
        <v>197</v>
      </c>
      <c r="AA35" s="52"/>
      <c r="AB35" s="52"/>
      <c r="AC35" s="52" t="s">
        <v>101</v>
      </c>
    </row>
    <row r="36" spans="8:29" x14ac:dyDescent="0.2">
      <c r="H36" s="36"/>
      <c r="W36" t="s">
        <v>198</v>
      </c>
      <c r="AA36" s="52"/>
      <c r="AB36" s="52"/>
      <c r="AC36" s="52" t="s">
        <v>114</v>
      </c>
    </row>
    <row r="37" spans="8:29" x14ac:dyDescent="0.2">
      <c r="H37" s="36"/>
      <c r="W37" t="s">
        <v>199</v>
      </c>
      <c r="AA37" s="52"/>
      <c r="AB37" s="52"/>
      <c r="AC37" s="52" t="s">
        <v>115</v>
      </c>
    </row>
    <row r="38" spans="8:29" x14ac:dyDescent="0.2">
      <c r="W38" t="s">
        <v>200</v>
      </c>
      <c r="AA38" s="52"/>
      <c r="AB38" s="52"/>
      <c r="AC38" s="52" t="s">
        <v>116</v>
      </c>
    </row>
    <row r="39" spans="8:29" x14ac:dyDescent="0.2">
      <c r="W39" t="s">
        <v>201</v>
      </c>
      <c r="AA39" s="52"/>
      <c r="AB39" s="52"/>
      <c r="AC39" s="52" t="s">
        <v>117</v>
      </c>
    </row>
    <row r="40" spans="8:29" x14ac:dyDescent="0.2">
      <c r="W40" t="s">
        <v>202</v>
      </c>
      <c r="AA40" s="52"/>
      <c r="AB40" s="52"/>
      <c r="AC40" s="52" t="s">
        <v>118</v>
      </c>
    </row>
    <row r="41" spans="8:29" x14ac:dyDescent="0.2">
      <c r="W41" t="s">
        <v>203</v>
      </c>
    </row>
    <row r="42" spans="8:29" x14ac:dyDescent="0.2">
      <c r="W42" t="s">
        <v>204</v>
      </c>
    </row>
    <row r="43" spans="8:29" x14ac:dyDescent="0.2">
      <c r="W43" t="s">
        <v>205</v>
      </c>
    </row>
    <row r="44" spans="8:29" x14ac:dyDescent="0.2">
      <c r="W44" t="s">
        <v>206</v>
      </c>
    </row>
  </sheetData>
  <mergeCells count="13">
    <mergeCell ref="U3:U29"/>
    <mergeCell ref="P21:R21"/>
    <mergeCell ref="B12:K12"/>
    <mergeCell ref="B11:K11"/>
    <mergeCell ref="B13:K13"/>
    <mergeCell ref="H23:J23"/>
    <mergeCell ref="B19:K19"/>
    <mergeCell ref="B14:K14"/>
    <mergeCell ref="B15:K15"/>
    <mergeCell ref="B16:K16"/>
    <mergeCell ref="B17:K17"/>
    <mergeCell ref="B18:K18"/>
    <mergeCell ref="B20:K20"/>
  </mergeCells>
  <phoneticPr fontId="2"/>
  <dataValidations xWindow="482" yWindow="613" count="10">
    <dataValidation imeMode="halfAlpha" allowBlank="1" showInputMessage="1" showErrorMessage="1" promptTitle="秒以下・ｃｍ" prompt="秒以下のタイム・ｃｍを半角数字で入力してください。_x000a_" sqref="R24:R28" xr:uid="{00000000-0002-0000-0000-000000000000}"/>
    <dataValidation imeMode="halfAlpha" allowBlank="1" showInputMessage="1" showErrorMessage="1" promptTitle="分" prompt="半角数字で入力してください。_x000a_" sqref="P24:P28" xr:uid="{00000000-0002-0000-0000-000001000000}"/>
    <dataValidation imeMode="halfAlpha" allowBlank="1" showInputMessage="1" showErrorMessage="1" promptTitle="秒・ｍ" prompt="半角数字で入力してください。_x000a_" sqref="Q24:Q28" xr:uid="{00000000-0002-0000-0000-000002000000}"/>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D24:E28" xr:uid="{00000000-0002-0000-0000-000003000000}"/>
    <dataValidation type="list" allowBlank="1" showInputMessage="1" showErrorMessage="1" promptTitle="性別" prompt="性別を選び、入力してください。" sqref="K24:K28" xr:uid="{00000000-0002-0000-0000-000004000000}">
      <formula1>$Y$22:$Y$23</formula1>
    </dataValidation>
    <dataValidation type="list" allowBlank="1" showInputMessage="1" showErrorMessage="1" sqref="L24:L28" xr:uid="{00000000-0002-0000-0000-000005000000}">
      <formula1>$Z$22:$Z$28</formula1>
    </dataValidation>
    <dataValidation type="list" allowBlank="1" showInputMessage="1" showErrorMessage="1" sqref="O24:O28" xr:uid="{00000000-0002-0000-0000-000006000000}">
      <formula1>$W$22:$W$30</formula1>
    </dataValidation>
    <dataValidation type="list" allowBlank="1" showInputMessage="1" showErrorMessage="1" sqref="H24:H28" xr:uid="{00000000-0002-0000-0000-000007000000}">
      <formula1>$AA$22:$AA$26</formula1>
    </dataValidation>
    <dataValidation imeMode="halfAlpha" allowBlank="1" showInputMessage="1" showErrorMessage="1" promptTitle="ﾛｰﾏ字（名）" prompt="ﾊﾟｽﾎﾟｰﾄを持っている方は、ﾊﾟｽﾎﾟｰﾄに記載の英字表記を記入してください。_x000a_ﾊﾟｽﾎﾟｰﾄを持っていない方は、ｼｰﾄ2のヘボン式ﾛｰﾏ字表を基に記入してください。" sqref="G24:G28" xr:uid="{DF38E2C9-A318-47A1-872F-F22F69366A96}"/>
    <dataValidation imeMode="halfAlpha" allowBlank="1" showInputMessage="1" showErrorMessage="1" promptTitle="ﾛｰﾏ字（姓）" prompt="ﾊﾟｽﾎﾟｰﾄを持っている方は、ﾊﾟｽﾎﾟｰﾄに記載の英字表記を記入してください。_x000a_ﾊﾟｽﾎﾟｰﾄを持っていない方は、ｼｰﾄ2のヘボン式ﾛｰﾏ字表を基に記入してください。" sqref="F24:F28" xr:uid="{A2DB8E16-603A-44C2-AF56-EB9FF624D46A}"/>
  </dataValidations>
  <hyperlinks>
    <hyperlink ref="B17" r:id="rId1" xr:uid="{00000000-0004-0000-0000-000000000000}"/>
  </hyperlinks>
  <pageMargins left="0.78700000000000003" right="0.78700000000000003" top="0.98399999999999999" bottom="0.98399999999999999" header="0.51200000000000001" footer="0.51200000000000001"/>
  <pageSetup paperSize="9" scale="67" orientation="landscape" horizontalDpi="4294967293" verticalDpi="300" r:id="rId2"/>
  <headerFooter alignWithMargins="0"/>
  <colBreaks count="1" manualBreakCount="1">
    <brk id="24"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BX84"/>
  <sheetViews>
    <sheetView tabSelected="1" showOutlineSymbols="0" zoomScaleNormal="100" workbookViewId="0">
      <selection activeCell="C8" sqref="C8:L8"/>
    </sheetView>
  </sheetViews>
  <sheetFormatPr defaultRowHeight="13" x14ac:dyDescent="0.2"/>
  <cols>
    <col min="1" max="1" width="3.6328125" customWidth="1"/>
    <col min="2" max="2" width="25.81640625" customWidth="1"/>
    <col min="3" max="8" width="8.6328125" customWidth="1"/>
    <col min="9" max="11" width="3.6328125" style="9" bestFit="1" customWidth="1"/>
    <col min="12" max="13" width="5.26953125" bestFit="1" customWidth="1"/>
    <col min="14" max="14" width="10.6328125" customWidth="1"/>
    <col min="15" max="15" width="8.6328125" style="9" customWidth="1"/>
    <col min="16" max="16" width="17.453125" bestFit="1" customWidth="1"/>
    <col min="17" max="18" width="3.36328125" bestFit="1" customWidth="1"/>
    <col min="19" max="19" width="3.90625" bestFit="1" customWidth="1"/>
    <col min="20" max="20" width="30.6328125" customWidth="1"/>
    <col min="21" max="21" width="11.90625" customWidth="1"/>
    <col min="22" max="22" width="17.453125" bestFit="1" customWidth="1"/>
    <col min="23" max="24" width="3.36328125" bestFit="1" customWidth="1"/>
    <col min="25" max="25" width="3.90625" bestFit="1" customWidth="1"/>
    <col min="26" max="26" width="30.6328125" customWidth="1"/>
    <col min="27" max="27" width="11.90625" customWidth="1"/>
    <col min="29" max="29" width="8.6328125" hidden="1" customWidth="1"/>
    <col min="30" max="30" width="17.7265625" hidden="1" customWidth="1"/>
    <col min="31" max="31" width="3.453125" style="52" hidden="1" customWidth="1"/>
    <col min="32" max="33" width="3.453125" hidden="1" customWidth="1"/>
    <col min="34" max="34" width="3.36328125" hidden="1" customWidth="1"/>
    <col min="35" max="35" width="4.36328125" hidden="1" customWidth="1"/>
    <col min="36" max="36" width="1.08984375" hidden="1" customWidth="1"/>
    <col min="37" max="73" width="9" hidden="1" customWidth="1"/>
  </cols>
  <sheetData>
    <row r="1" spans="2:33" ht="28" x14ac:dyDescent="0.2">
      <c r="B1" s="43" t="s">
        <v>28</v>
      </c>
      <c r="C1" s="6"/>
      <c r="F1" s="43"/>
      <c r="G1" s="43"/>
      <c r="H1" s="43"/>
      <c r="N1" t="s">
        <v>287</v>
      </c>
      <c r="O1"/>
    </row>
    <row r="2" spans="2:33" ht="18.75" customHeight="1" x14ac:dyDescent="0.2">
      <c r="B2" t="s">
        <v>286</v>
      </c>
      <c r="C2" s="66"/>
      <c r="D2" s="66"/>
      <c r="E2" s="66"/>
      <c r="F2" s="66"/>
      <c r="G2" s="66"/>
      <c r="H2" s="66"/>
      <c r="I2" s="66"/>
      <c r="J2" s="66"/>
      <c r="K2" s="44"/>
      <c r="O2"/>
    </row>
    <row r="3" spans="2:33" ht="16.5" x14ac:dyDescent="0.2">
      <c r="B3" s="8" t="s">
        <v>288</v>
      </c>
      <c r="N3" s="81" t="s">
        <v>314</v>
      </c>
      <c r="O3"/>
      <c r="AB3" s="86" t="s">
        <v>210</v>
      </c>
      <c r="AC3" s="9"/>
    </row>
    <row r="4" spans="2:33" x14ac:dyDescent="0.2">
      <c r="B4" s="45"/>
      <c r="C4" s="45"/>
      <c r="D4" s="45"/>
      <c r="E4" s="45"/>
      <c r="F4" s="45"/>
      <c r="G4" s="45"/>
      <c r="H4" s="45"/>
      <c r="I4" s="44"/>
      <c r="J4" s="44"/>
      <c r="K4" s="44"/>
      <c r="L4" s="45"/>
      <c r="N4" s="80" t="s">
        <v>312</v>
      </c>
      <c r="O4"/>
      <c r="AB4" s="86"/>
      <c r="AC4" s="9"/>
      <c r="AE4" s="52" t="s">
        <v>301</v>
      </c>
    </row>
    <row r="5" spans="2:33" x14ac:dyDescent="0.2">
      <c r="B5" t="s">
        <v>131</v>
      </c>
      <c r="C5" s="8"/>
      <c r="D5" s="8"/>
      <c r="F5" s="8"/>
      <c r="G5" s="8"/>
      <c r="H5" s="8"/>
      <c r="L5" s="8"/>
      <c r="O5"/>
      <c r="AB5" s="86"/>
      <c r="AC5" s="36"/>
      <c r="AE5" s="52" t="s">
        <v>275</v>
      </c>
    </row>
    <row r="6" spans="2:33" ht="16.5" x14ac:dyDescent="0.2">
      <c r="B6" t="s">
        <v>289</v>
      </c>
      <c r="C6" s="9"/>
      <c r="D6" s="9"/>
      <c r="E6" s="9"/>
      <c r="F6" s="9"/>
      <c r="G6" s="9"/>
      <c r="H6" s="9"/>
      <c r="L6" s="9"/>
      <c r="M6" s="9"/>
      <c r="N6" s="9"/>
      <c r="AB6" s="86"/>
      <c r="AE6" s="52" t="s">
        <v>261</v>
      </c>
    </row>
    <row r="7" spans="2:33" x14ac:dyDescent="0.2">
      <c r="N7" s="80" t="s">
        <v>315</v>
      </c>
      <c r="AB7" s="86"/>
      <c r="AE7" s="52" t="s">
        <v>262</v>
      </c>
      <c r="AG7" s="52"/>
    </row>
    <row r="8" spans="2:33" x14ac:dyDescent="0.2">
      <c r="B8" s="67" t="s">
        <v>51</v>
      </c>
      <c r="C8" s="108"/>
      <c r="D8" s="108"/>
      <c r="E8" s="108"/>
      <c r="F8" s="108"/>
      <c r="G8" s="108"/>
      <c r="H8" s="108"/>
      <c r="I8" s="108"/>
      <c r="J8" s="108"/>
      <c r="K8" s="108"/>
      <c r="L8" s="108"/>
      <c r="M8" s="9"/>
      <c r="N8" t="s">
        <v>290</v>
      </c>
      <c r="AB8" s="86"/>
      <c r="AE8" s="52" t="s">
        <v>119</v>
      </c>
    </row>
    <row r="9" spans="2:33" x14ac:dyDescent="0.2">
      <c r="B9" s="67" t="s">
        <v>52</v>
      </c>
      <c r="C9" s="109"/>
      <c r="D9" s="110"/>
      <c r="E9" s="110"/>
      <c r="F9" s="110"/>
      <c r="G9" s="110"/>
      <c r="H9" s="110"/>
      <c r="I9" s="110"/>
      <c r="J9" s="110"/>
      <c r="K9" s="110"/>
      <c r="L9" s="111"/>
      <c r="M9" s="9"/>
      <c r="N9" t="s">
        <v>291</v>
      </c>
      <c r="AB9" s="86"/>
      <c r="AE9" s="52" t="s">
        <v>61</v>
      </c>
    </row>
    <row r="10" spans="2:33" x14ac:dyDescent="0.2">
      <c r="B10" s="67" t="s">
        <v>35</v>
      </c>
      <c r="C10" s="104"/>
      <c r="D10" s="104"/>
      <c r="E10" s="104"/>
      <c r="F10" s="104"/>
      <c r="G10" s="104"/>
      <c r="H10" s="104"/>
      <c r="I10" s="104"/>
      <c r="J10" s="104"/>
      <c r="K10" s="104"/>
      <c r="L10" s="104"/>
      <c r="M10" s="9"/>
      <c r="N10" t="s">
        <v>292</v>
      </c>
      <c r="AB10" s="86"/>
      <c r="AE10" s="52" t="s">
        <v>230</v>
      </c>
    </row>
    <row r="11" spans="2:33" x14ac:dyDescent="0.2">
      <c r="B11" s="67" t="s">
        <v>30</v>
      </c>
      <c r="C11" s="104"/>
      <c r="D11" s="104"/>
      <c r="E11" s="104"/>
      <c r="F11" s="104"/>
      <c r="G11" s="104"/>
      <c r="H11" s="104"/>
      <c r="I11" s="104"/>
      <c r="J11" s="104"/>
      <c r="K11" s="104"/>
      <c r="L11" s="104"/>
      <c r="M11" s="9"/>
      <c r="N11" t="s">
        <v>293</v>
      </c>
      <c r="AB11" s="86"/>
      <c r="AE11" s="52" t="s">
        <v>120</v>
      </c>
    </row>
    <row r="12" spans="2:33" x14ac:dyDescent="0.2">
      <c r="B12" s="67" t="s">
        <v>36</v>
      </c>
      <c r="C12" s="104"/>
      <c r="D12" s="104"/>
      <c r="E12" s="104"/>
      <c r="F12" s="104"/>
      <c r="G12" s="104"/>
      <c r="H12" s="104"/>
      <c r="I12" s="104"/>
      <c r="J12" s="104"/>
      <c r="K12" s="104"/>
      <c r="L12" s="104"/>
      <c r="M12" s="9"/>
      <c r="N12" s="80" t="s">
        <v>313</v>
      </c>
      <c r="AB12" s="86"/>
      <c r="AE12" s="52" t="s">
        <v>229</v>
      </c>
    </row>
    <row r="13" spans="2:33" x14ac:dyDescent="0.2">
      <c r="B13" s="67" t="s">
        <v>33</v>
      </c>
      <c r="C13" s="104"/>
      <c r="D13" s="104"/>
      <c r="E13" s="104"/>
      <c r="F13" s="104"/>
      <c r="G13" s="104"/>
      <c r="H13" s="104"/>
      <c r="I13" s="104"/>
      <c r="J13" s="104"/>
      <c r="K13" s="104"/>
      <c r="L13" s="104"/>
      <c r="M13" s="9"/>
      <c r="N13" s="80" t="s">
        <v>284</v>
      </c>
      <c r="O13" s="80" t="s">
        <v>308</v>
      </c>
      <c r="AB13" s="86"/>
      <c r="AE13" s="52" t="s">
        <v>89</v>
      </c>
    </row>
    <row r="14" spans="2:33" x14ac:dyDescent="0.2">
      <c r="B14" s="67" t="s">
        <v>38</v>
      </c>
      <c r="C14" s="112"/>
      <c r="D14" s="113"/>
      <c r="E14" s="113"/>
      <c r="F14" s="113"/>
      <c r="G14" s="113"/>
      <c r="H14" s="113"/>
      <c r="I14" s="113"/>
      <c r="J14" s="113"/>
      <c r="K14" s="113"/>
      <c r="L14" s="114"/>
      <c r="M14" s="9"/>
      <c r="N14" s="9"/>
      <c r="O14" s="83" t="s">
        <v>285</v>
      </c>
      <c r="AB14" s="86"/>
      <c r="AE14" s="52" t="s">
        <v>87</v>
      </c>
    </row>
    <row r="15" spans="2:33" x14ac:dyDescent="0.2">
      <c r="B15" s="82" t="s">
        <v>282</v>
      </c>
      <c r="C15" s="116">
        <f>COUNTIFS(P22:P47,"*中*")+COUNTIFS(V22:V47,"*中*")</f>
        <v>0</v>
      </c>
      <c r="D15" s="117"/>
      <c r="E15" s="117"/>
      <c r="F15" s="117"/>
      <c r="G15" s="117"/>
      <c r="H15" s="117"/>
      <c r="I15" s="117"/>
      <c r="J15" s="117"/>
      <c r="K15" s="117"/>
      <c r="L15" s="118"/>
      <c r="M15" s="79" t="s">
        <v>50</v>
      </c>
      <c r="AB15" s="86"/>
      <c r="AE15" s="52" t="s">
        <v>85</v>
      </c>
    </row>
    <row r="16" spans="2:33" x14ac:dyDescent="0.2">
      <c r="B16" s="1" t="s">
        <v>283</v>
      </c>
      <c r="C16" s="115">
        <f>COUNTA(P22:P47)+COUNTA(V22:V47)-C15</f>
        <v>0</v>
      </c>
      <c r="D16" s="99"/>
      <c r="E16" s="99"/>
      <c r="F16" s="99"/>
      <c r="G16" s="99"/>
      <c r="H16" s="99"/>
      <c r="I16" s="99"/>
      <c r="J16" s="99"/>
      <c r="K16" s="99"/>
      <c r="L16" s="99"/>
      <c r="M16" s="79" t="s">
        <v>50</v>
      </c>
      <c r="AB16" s="86"/>
      <c r="AE16" s="52" t="s">
        <v>84</v>
      </c>
    </row>
    <row r="17" spans="1:76" x14ac:dyDescent="0.2">
      <c r="B17" s="1" t="s">
        <v>40</v>
      </c>
      <c r="C17" s="95">
        <f>C16*2200+C15*1100</f>
        <v>0</v>
      </c>
      <c r="D17" s="96"/>
      <c r="E17" s="96"/>
      <c r="F17" s="96"/>
      <c r="G17" s="96"/>
      <c r="H17" s="96"/>
      <c r="I17" s="96"/>
      <c r="J17" s="96"/>
      <c r="K17" s="96"/>
      <c r="L17" s="97"/>
      <c r="M17" s="79" t="s">
        <v>50</v>
      </c>
      <c r="AB17" s="86"/>
      <c r="AE17" s="52" t="s">
        <v>141</v>
      </c>
    </row>
    <row r="18" spans="1:76" x14ac:dyDescent="0.2">
      <c r="B18" s="78" t="s">
        <v>211</v>
      </c>
      <c r="C18" s="103" t="s">
        <v>294</v>
      </c>
      <c r="D18" s="103"/>
      <c r="E18" s="103"/>
      <c r="F18" s="103"/>
      <c r="G18" s="103"/>
      <c r="H18" s="103"/>
      <c r="I18" s="103"/>
      <c r="J18" s="103"/>
      <c r="K18" s="103"/>
      <c r="L18" s="103"/>
      <c r="AB18" s="86"/>
      <c r="AE18" s="52" t="s">
        <v>140</v>
      </c>
    </row>
    <row r="19" spans="1:76" x14ac:dyDescent="0.2">
      <c r="C19" s="9"/>
      <c r="D19" s="9"/>
      <c r="E19" s="9"/>
      <c r="F19" s="9"/>
      <c r="G19" s="9"/>
      <c r="H19" s="9"/>
      <c r="L19" s="9"/>
      <c r="M19" s="9"/>
      <c r="N19" s="9"/>
      <c r="Q19" s="105" t="s">
        <v>8</v>
      </c>
      <c r="R19" s="106"/>
      <c r="S19" s="107"/>
      <c r="T19" s="9"/>
      <c r="U19" s="9"/>
      <c r="W19" s="105" t="s">
        <v>8</v>
      </c>
      <c r="X19" s="106"/>
      <c r="Y19" s="107"/>
      <c r="Z19" s="9"/>
      <c r="AA19" s="9"/>
      <c r="AB19" s="86"/>
      <c r="AE19" s="52" t="s">
        <v>139</v>
      </c>
      <c r="AI19" t="s">
        <v>22</v>
      </c>
    </row>
    <row r="20" spans="1:76" x14ac:dyDescent="0.2">
      <c r="C20" s="9"/>
      <c r="D20" s="9"/>
      <c r="E20" s="9"/>
      <c r="F20" s="9"/>
      <c r="G20" s="9"/>
      <c r="H20" s="9"/>
      <c r="L20" s="9"/>
      <c r="M20" s="9"/>
      <c r="N20" s="9"/>
      <c r="Q20" s="27" t="s">
        <v>9</v>
      </c>
      <c r="R20" s="28" t="s">
        <v>10</v>
      </c>
      <c r="S20" s="29"/>
      <c r="T20" s="30" t="s">
        <v>46</v>
      </c>
      <c r="U20" s="30" t="s">
        <v>46</v>
      </c>
      <c r="W20" s="27" t="s">
        <v>9</v>
      </c>
      <c r="X20" s="28" t="s">
        <v>10</v>
      </c>
      <c r="Y20" s="29"/>
      <c r="Z20" s="30" t="s">
        <v>46</v>
      </c>
      <c r="AA20" s="30" t="s">
        <v>46</v>
      </c>
      <c r="AB20" s="86"/>
      <c r="AE20" s="52" t="s">
        <v>138</v>
      </c>
      <c r="AI20" t="s">
        <v>23</v>
      </c>
    </row>
    <row r="21" spans="1:76" x14ac:dyDescent="0.2">
      <c r="B21" s="38" t="s">
        <v>48</v>
      </c>
      <c r="C21" s="17" t="s">
        <v>0</v>
      </c>
      <c r="D21" s="18" t="s">
        <v>1</v>
      </c>
      <c r="E21" s="64" t="s">
        <v>2</v>
      </c>
      <c r="F21" s="65" t="s">
        <v>3</v>
      </c>
      <c r="G21" s="84" t="s">
        <v>299</v>
      </c>
      <c r="H21" s="84" t="s">
        <v>300</v>
      </c>
      <c r="I21" s="92" t="s">
        <v>43</v>
      </c>
      <c r="J21" s="93"/>
      <c r="K21" s="94"/>
      <c r="L21" s="13" t="s">
        <v>4</v>
      </c>
      <c r="M21" s="13" t="s">
        <v>41</v>
      </c>
      <c r="N21" s="13" t="s">
        <v>5</v>
      </c>
      <c r="O21" s="26" t="s">
        <v>191</v>
      </c>
      <c r="P21" s="32" t="s">
        <v>13</v>
      </c>
      <c r="Q21" s="69"/>
      <c r="R21" s="63" t="s">
        <v>6</v>
      </c>
      <c r="S21" s="62" t="s">
        <v>7</v>
      </c>
      <c r="T21" s="31" t="s">
        <v>45</v>
      </c>
      <c r="U21" s="31" t="s">
        <v>123</v>
      </c>
      <c r="V21" s="32" t="s">
        <v>256</v>
      </c>
      <c r="W21" s="69"/>
      <c r="X21" s="63" t="s">
        <v>6</v>
      </c>
      <c r="Y21" s="62" t="s">
        <v>7</v>
      </c>
      <c r="Z21" s="31" t="s">
        <v>45</v>
      </c>
      <c r="AA21" s="31" t="s">
        <v>123</v>
      </c>
      <c r="AB21" s="86"/>
      <c r="AD21" t="s">
        <v>192</v>
      </c>
      <c r="AE21" s="52" t="s">
        <v>137</v>
      </c>
      <c r="AF21" s="52" t="s">
        <v>86</v>
      </c>
      <c r="AG21" s="52" t="s">
        <v>86</v>
      </c>
      <c r="AH21" t="s">
        <v>11</v>
      </c>
      <c r="AI21" t="s">
        <v>24</v>
      </c>
      <c r="AJ21" t="s">
        <v>145</v>
      </c>
      <c r="AL21" s="52" t="s">
        <v>275</v>
      </c>
      <c r="AM21" s="52" t="s">
        <v>261</v>
      </c>
      <c r="AN21" s="52" t="s">
        <v>262</v>
      </c>
      <c r="AO21" s="52" t="s">
        <v>119</v>
      </c>
      <c r="AP21" s="52" t="s">
        <v>61</v>
      </c>
      <c r="AQ21" s="52" t="s">
        <v>230</v>
      </c>
      <c r="AR21" s="52" t="s">
        <v>120</v>
      </c>
      <c r="AS21" s="52" t="s">
        <v>229</v>
      </c>
      <c r="AT21" s="52" t="s">
        <v>89</v>
      </c>
      <c r="AU21" s="52" t="s">
        <v>87</v>
      </c>
      <c r="AV21" s="52" t="s">
        <v>85</v>
      </c>
      <c r="AW21" s="52" t="s">
        <v>84</v>
      </c>
      <c r="AX21" s="52" t="s">
        <v>141</v>
      </c>
      <c r="AY21" s="52" t="s">
        <v>140</v>
      </c>
      <c r="AZ21" s="52" t="s">
        <v>139</v>
      </c>
      <c r="BA21" s="52" t="s">
        <v>138</v>
      </c>
      <c r="BB21" s="52" t="s">
        <v>137</v>
      </c>
      <c r="BC21" s="52" t="s">
        <v>136</v>
      </c>
      <c r="BD21" s="52" t="s">
        <v>135</v>
      </c>
      <c r="BE21" s="52" t="s">
        <v>134</v>
      </c>
      <c r="BF21" s="52" t="s">
        <v>133</v>
      </c>
      <c r="BG21" s="52" t="s">
        <v>207</v>
      </c>
      <c r="BH21" s="52" t="s">
        <v>208</v>
      </c>
      <c r="BI21" s="52" t="s">
        <v>209</v>
      </c>
      <c r="BJ21" s="52" t="s">
        <v>245</v>
      </c>
      <c r="BK21" s="52" t="s">
        <v>246</v>
      </c>
      <c r="BL21" s="52" t="s">
        <v>247</v>
      </c>
      <c r="BM21" s="52" t="s">
        <v>248</v>
      </c>
      <c r="BN21" s="52" t="s">
        <v>249</v>
      </c>
      <c r="BO21" s="52" t="s">
        <v>250</v>
      </c>
      <c r="BP21" s="52" t="s">
        <v>70</v>
      </c>
      <c r="BQ21" s="52" t="s">
        <v>251</v>
      </c>
      <c r="BR21" s="52" t="s">
        <v>257</v>
      </c>
      <c r="BS21" s="52" t="s">
        <v>258</v>
      </c>
      <c r="BT21" s="52" t="s">
        <v>259</v>
      </c>
      <c r="BU21" s="52" t="s">
        <v>260</v>
      </c>
    </row>
    <row r="22" spans="1:76" x14ac:dyDescent="0.2">
      <c r="A22">
        <v>1</v>
      </c>
      <c r="B22" s="70"/>
      <c r="C22" s="25"/>
      <c r="D22" s="5"/>
      <c r="E22" s="46" t="str">
        <f t="shared" ref="E22" si="0">ASC(PHONETIC(C22))</f>
        <v/>
      </c>
      <c r="F22" s="47" t="str">
        <f t="shared" ref="F22" si="1">ASC(PHONETIC(D22))</f>
        <v/>
      </c>
      <c r="G22" s="85"/>
      <c r="H22" s="74"/>
      <c r="I22" s="53"/>
      <c r="J22" s="54"/>
      <c r="K22" s="55"/>
      <c r="L22" s="48"/>
      <c r="M22" s="48"/>
      <c r="N22" s="24"/>
      <c r="O22" s="37"/>
      <c r="P22" s="25"/>
      <c r="Q22" s="75"/>
      <c r="R22" s="76"/>
      <c r="S22" s="77"/>
      <c r="T22" s="40"/>
      <c r="U22" s="24"/>
      <c r="V22" s="25"/>
      <c r="W22" s="75"/>
      <c r="X22" s="76"/>
      <c r="Y22" s="77"/>
      <c r="Z22" s="40"/>
      <c r="AA22" s="24"/>
      <c r="AB22" s="86"/>
      <c r="AD22" t="s">
        <v>193</v>
      </c>
      <c r="AE22" s="52" t="s">
        <v>136</v>
      </c>
      <c r="AF22" s="52" t="s">
        <v>88</v>
      </c>
      <c r="AG22" s="52" t="s">
        <v>88</v>
      </c>
      <c r="AH22" t="s">
        <v>12</v>
      </c>
      <c r="AI22" t="s">
        <v>25</v>
      </c>
      <c r="AJ22" t="s">
        <v>146</v>
      </c>
      <c r="AL22" t="s">
        <v>22</v>
      </c>
      <c r="AM22" t="s">
        <v>22</v>
      </c>
      <c r="AN22" t="s">
        <v>23</v>
      </c>
      <c r="AO22" t="s">
        <v>24</v>
      </c>
      <c r="AP22" t="s">
        <v>25</v>
      </c>
      <c r="AQ22" t="s">
        <v>26</v>
      </c>
      <c r="AR22" t="s">
        <v>27</v>
      </c>
      <c r="AS22" t="s">
        <v>277</v>
      </c>
      <c r="AT22" t="s">
        <v>277</v>
      </c>
      <c r="AU22" t="s">
        <v>277</v>
      </c>
      <c r="AV22" t="s">
        <v>277</v>
      </c>
      <c r="AW22" t="s">
        <v>277</v>
      </c>
      <c r="AX22" t="s">
        <v>277</v>
      </c>
      <c r="AY22" t="s">
        <v>277</v>
      </c>
      <c r="AZ22" t="s">
        <v>277</v>
      </c>
      <c r="BA22" t="s">
        <v>277</v>
      </c>
      <c r="BB22" t="s">
        <v>277</v>
      </c>
      <c r="BC22" t="s">
        <v>277</v>
      </c>
      <c r="BD22" t="s">
        <v>277</v>
      </c>
      <c r="BE22" t="s">
        <v>277</v>
      </c>
      <c r="BF22" t="s">
        <v>277</v>
      </c>
      <c r="BG22" t="s">
        <v>277</v>
      </c>
      <c r="BH22" t="s">
        <v>277</v>
      </c>
      <c r="BI22" t="s">
        <v>277</v>
      </c>
      <c r="BJ22" t="s">
        <v>277</v>
      </c>
      <c r="BK22" t="s">
        <v>277</v>
      </c>
      <c r="BL22" t="s">
        <v>277</v>
      </c>
      <c r="BM22" t="s">
        <v>277</v>
      </c>
      <c r="BN22" t="s">
        <v>277</v>
      </c>
      <c r="BO22" t="s">
        <v>277</v>
      </c>
      <c r="BP22" t="s">
        <v>277</v>
      </c>
      <c r="BQ22" t="s">
        <v>277</v>
      </c>
      <c r="BR22" t="s">
        <v>277</v>
      </c>
      <c r="BS22" t="s">
        <v>277</v>
      </c>
      <c r="BT22" t="s">
        <v>277</v>
      </c>
      <c r="BU22" t="s">
        <v>277</v>
      </c>
      <c r="BX22" t="s">
        <v>310</v>
      </c>
    </row>
    <row r="23" spans="1:76" x14ac:dyDescent="0.2">
      <c r="A23">
        <v>2</v>
      </c>
      <c r="B23" s="70"/>
      <c r="C23" s="25"/>
      <c r="D23" s="5"/>
      <c r="E23" s="46" t="str">
        <f t="shared" ref="E23:E47" si="2">ASC(PHONETIC(C23))</f>
        <v/>
      </c>
      <c r="F23" s="47" t="str">
        <f t="shared" ref="F23:F47" si="3">ASC(PHONETIC(D23))</f>
        <v/>
      </c>
      <c r="G23" s="73"/>
      <c r="H23" s="74"/>
      <c r="I23" s="53"/>
      <c r="J23" s="54"/>
      <c r="K23" s="55"/>
      <c r="L23" s="48"/>
      <c r="M23" s="48"/>
      <c r="N23" s="24"/>
      <c r="O23" s="37"/>
      <c r="P23" s="25"/>
      <c r="Q23" s="75"/>
      <c r="R23" s="76"/>
      <c r="S23" s="77"/>
      <c r="T23" s="40"/>
      <c r="U23" s="24"/>
      <c r="V23" s="25"/>
      <c r="W23" s="75"/>
      <c r="X23" s="76"/>
      <c r="Y23" s="77"/>
      <c r="Z23" s="40"/>
      <c r="AA23" s="24"/>
      <c r="AB23" s="86"/>
      <c r="AD23" t="s">
        <v>221</v>
      </c>
      <c r="AE23" s="52" t="s">
        <v>135</v>
      </c>
      <c r="AF23" s="52" t="s">
        <v>90</v>
      </c>
      <c r="AG23" s="52" t="s">
        <v>90</v>
      </c>
      <c r="AI23" t="s">
        <v>26</v>
      </c>
      <c r="AJ23" t="s">
        <v>147</v>
      </c>
      <c r="AM23" t="s">
        <v>23</v>
      </c>
      <c r="AN23" t="s">
        <v>24</v>
      </c>
      <c r="AO23" t="s">
        <v>25</v>
      </c>
      <c r="AP23" t="s">
        <v>26</v>
      </c>
      <c r="AQ23" t="s">
        <v>27</v>
      </c>
      <c r="AR23" s="52" t="s">
        <v>278</v>
      </c>
      <c r="AS23" s="52" t="s">
        <v>280</v>
      </c>
      <c r="AT23" s="52" t="s">
        <v>280</v>
      </c>
      <c r="AU23" s="52" t="s">
        <v>280</v>
      </c>
      <c r="AV23" s="52" t="s">
        <v>280</v>
      </c>
      <c r="AW23" s="52" t="s">
        <v>280</v>
      </c>
      <c r="AX23" s="52" t="s">
        <v>280</v>
      </c>
      <c r="AY23" s="52" t="s">
        <v>280</v>
      </c>
      <c r="AZ23" s="52" t="s">
        <v>280</v>
      </c>
      <c r="BA23" s="52" t="s">
        <v>280</v>
      </c>
      <c r="BB23" s="52" t="s">
        <v>280</v>
      </c>
      <c r="BC23" s="52" t="s">
        <v>280</v>
      </c>
      <c r="BD23" s="52" t="s">
        <v>280</v>
      </c>
      <c r="BE23" s="52" t="s">
        <v>280</v>
      </c>
      <c r="BF23" s="52" t="s">
        <v>280</v>
      </c>
      <c r="BG23" s="52" t="s">
        <v>280</v>
      </c>
      <c r="BH23" s="52" t="s">
        <v>280</v>
      </c>
      <c r="BI23" s="52" t="s">
        <v>280</v>
      </c>
      <c r="BJ23" s="52" t="s">
        <v>280</v>
      </c>
      <c r="BK23" s="52" t="s">
        <v>280</v>
      </c>
      <c r="BL23" s="52" t="s">
        <v>280</v>
      </c>
      <c r="BM23" s="52" t="s">
        <v>280</v>
      </c>
      <c r="BN23" s="52" t="s">
        <v>280</v>
      </c>
      <c r="BO23" s="52" t="s">
        <v>280</v>
      </c>
      <c r="BP23" s="52" t="s">
        <v>280</v>
      </c>
      <c r="BQ23" s="52" t="s">
        <v>280</v>
      </c>
      <c r="BR23" s="52" t="s">
        <v>280</v>
      </c>
      <c r="BS23" s="52" t="s">
        <v>280</v>
      </c>
      <c r="BT23" s="52" t="s">
        <v>280</v>
      </c>
      <c r="BU23" s="52" t="s">
        <v>280</v>
      </c>
    </row>
    <row r="24" spans="1:76" x14ac:dyDescent="0.2">
      <c r="A24">
        <v>3</v>
      </c>
      <c r="B24" s="70"/>
      <c r="C24" s="25"/>
      <c r="D24" s="5"/>
      <c r="E24" s="46" t="str">
        <f t="shared" si="2"/>
        <v/>
      </c>
      <c r="F24" s="47" t="str">
        <f t="shared" si="3"/>
        <v/>
      </c>
      <c r="G24" s="73"/>
      <c r="H24" s="74"/>
      <c r="I24" s="53"/>
      <c r="J24" s="54"/>
      <c r="K24" s="55"/>
      <c r="L24" s="48"/>
      <c r="M24" s="48"/>
      <c r="N24" s="24"/>
      <c r="O24" s="37"/>
      <c r="P24" s="25"/>
      <c r="Q24" s="75"/>
      <c r="R24" s="76"/>
      <c r="S24" s="77"/>
      <c r="T24" s="40"/>
      <c r="U24" s="24"/>
      <c r="V24" s="25"/>
      <c r="W24" s="75"/>
      <c r="X24" s="76"/>
      <c r="Y24" s="77"/>
      <c r="Z24" s="40"/>
      <c r="AA24" s="24"/>
      <c r="AB24" s="86"/>
      <c r="AD24" t="s">
        <v>223</v>
      </c>
      <c r="AE24" s="52" t="s">
        <v>134</v>
      </c>
      <c r="AF24" s="52" t="s">
        <v>91</v>
      </c>
      <c r="AG24" s="52" t="s">
        <v>91</v>
      </c>
      <c r="AH24" s="52" t="s">
        <v>231</v>
      </c>
      <c r="AI24" t="s">
        <v>27</v>
      </c>
      <c r="AJ24" t="s">
        <v>148</v>
      </c>
      <c r="AN24" s="52" t="s">
        <v>279</v>
      </c>
      <c r="AO24" s="52" t="s">
        <v>279</v>
      </c>
      <c r="AP24" s="52" t="s">
        <v>278</v>
      </c>
      <c r="AQ24" s="52" t="s">
        <v>278</v>
      </c>
      <c r="AR24" s="52" t="s">
        <v>280</v>
      </c>
      <c r="AS24" t="s">
        <v>142</v>
      </c>
      <c r="AT24" t="s">
        <v>142</v>
      </c>
      <c r="AU24" t="s">
        <v>142</v>
      </c>
      <c r="AV24" t="s">
        <v>142</v>
      </c>
      <c r="AW24" t="s">
        <v>142</v>
      </c>
      <c r="AX24" t="s">
        <v>142</v>
      </c>
      <c r="AY24" t="s">
        <v>142</v>
      </c>
      <c r="AZ24" t="s">
        <v>142</v>
      </c>
      <c r="BA24" t="s">
        <v>142</v>
      </c>
      <c r="BB24" t="s">
        <v>142</v>
      </c>
      <c r="BC24" t="s">
        <v>142</v>
      </c>
      <c r="BD24" t="s">
        <v>142</v>
      </c>
      <c r="BE24" t="s">
        <v>142</v>
      </c>
      <c r="BF24" t="s">
        <v>142</v>
      </c>
      <c r="BG24" t="s">
        <v>142</v>
      </c>
      <c r="BH24" t="s">
        <v>142</v>
      </c>
      <c r="BI24" t="s">
        <v>142</v>
      </c>
      <c r="BJ24" t="s">
        <v>142</v>
      </c>
      <c r="BK24" t="s">
        <v>142</v>
      </c>
      <c r="BL24" t="s">
        <v>142</v>
      </c>
      <c r="BM24" t="s">
        <v>142</v>
      </c>
      <c r="BN24" t="s">
        <v>142</v>
      </c>
      <c r="BO24" t="s">
        <v>142</v>
      </c>
      <c r="BP24" t="s">
        <v>142</v>
      </c>
      <c r="BQ24" t="s">
        <v>142</v>
      </c>
      <c r="BR24" t="s">
        <v>142</v>
      </c>
      <c r="BS24" t="s">
        <v>142</v>
      </c>
      <c r="BT24" t="s">
        <v>142</v>
      </c>
      <c r="BU24" t="s">
        <v>142</v>
      </c>
    </row>
    <row r="25" spans="1:76" x14ac:dyDescent="0.2">
      <c r="A25">
        <v>4</v>
      </c>
      <c r="B25" s="70"/>
      <c r="C25" s="25"/>
      <c r="D25" s="5"/>
      <c r="E25" s="46" t="str">
        <f t="shared" si="2"/>
        <v/>
      </c>
      <c r="F25" s="47" t="str">
        <f t="shared" si="3"/>
        <v/>
      </c>
      <c r="G25" s="73"/>
      <c r="H25" s="74"/>
      <c r="I25" s="53"/>
      <c r="J25" s="54"/>
      <c r="K25" s="55"/>
      <c r="L25" s="48"/>
      <c r="M25" s="48"/>
      <c r="N25" s="24"/>
      <c r="O25" s="37"/>
      <c r="P25" s="25"/>
      <c r="Q25" s="75"/>
      <c r="R25" s="76"/>
      <c r="S25" s="77"/>
      <c r="T25" s="40"/>
      <c r="U25" s="24"/>
      <c r="V25" s="25"/>
      <c r="W25" s="75"/>
      <c r="X25" s="76"/>
      <c r="Y25" s="77"/>
      <c r="Z25" s="40"/>
      <c r="AA25" s="24"/>
      <c r="AB25" s="86"/>
      <c r="AD25" t="s">
        <v>224</v>
      </c>
      <c r="AE25" s="52" t="s">
        <v>133</v>
      </c>
      <c r="AF25" s="52" t="s">
        <v>92</v>
      </c>
      <c r="AG25" s="52" t="s">
        <v>92</v>
      </c>
      <c r="AI25" s="52" t="s">
        <v>277</v>
      </c>
      <c r="AJ25" t="s">
        <v>149</v>
      </c>
      <c r="AP25" s="52" t="s">
        <v>279</v>
      </c>
      <c r="AQ25" s="52" t="s">
        <v>280</v>
      </c>
      <c r="AR25" t="s">
        <v>142</v>
      </c>
    </row>
    <row r="26" spans="1:76" x14ac:dyDescent="0.2">
      <c r="A26">
        <v>5</v>
      </c>
      <c r="B26" s="70"/>
      <c r="C26" s="25"/>
      <c r="D26" s="5"/>
      <c r="E26" s="46" t="str">
        <f t="shared" si="2"/>
        <v/>
      </c>
      <c r="F26" s="47" t="str">
        <f t="shared" si="3"/>
        <v/>
      </c>
      <c r="G26" s="73"/>
      <c r="H26" s="74"/>
      <c r="I26" s="53"/>
      <c r="J26" s="54"/>
      <c r="K26" s="55"/>
      <c r="L26" s="48"/>
      <c r="M26" s="48"/>
      <c r="N26" s="24"/>
      <c r="O26" s="37"/>
      <c r="P26" s="25"/>
      <c r="Q26" s="75"/>
      <c r="R26" s="76"/>
      <c r="S26" s="77"/>
      <c r="T26" s="40"/>
      <c r="U26" s="24"/>
      <c r="V26" s="25"/>
      <c r="W26" s="75"/>
      <c r="X26" s="76"/>
      <c r="Y26" s="77"/>
      <c r="Z26" s="40"/>
      <c r="AA26" s="24"/>
      <c r="AB26" s="86"/>
      <c r="AD26" t="s">
        <v>244</v>
      </c>
      <c r="AE26" s="52" t="s">
        <v>207</v>
      </c>
      <c r="AF26" s="52" t="s">
        <v>93</v>
      </c>
      <c r="AG26" s="52" t="s">
        <v>93</v>
      </c>
      <c r="AI26" t="s">
        <v>142</v>
      </c>
      <c r="AJ26" t="s">
        <v>150</v>
      </c>
      <c r="AP26" s="52" t="s">
        <v>280</v>
      </c>
      <c r="AR26" t="s">
        <v>277</v>
      </c>
    </row>
    <row r="27" spans="1:76" x14ac:dyDescent="0.2">
      <c r="A27">
        <v>6</v>
      </c>
      <c r="B27" s="70"/>
      <c r="C27" s="25"/>
      <c r="D27" s="5"/>
      <c r="E27" s="46" t="str">
        <f t="shared" si="2"/>
        <v/>
      </c>
      <c r="F27" s="47" t="str">
        <f t="shared" si="3"/>
        <v/>
      </c>
      <c r="G27" s="73"/>
      <c r="H27" s="74"/>
      <c r="I27" s="53"/>
      <c r="J27" s="54"/>
      <c r="K27" s="55"/>
      <c r="L27" s="48"/>
      <c r="M27" s="48"/>
      <c r="N27" s="24"/>
      <c r="O27" s="37"/>
      <c r="P27" s="25"/>
      <c r="Q27" s="75"/>
      <c r="R27" s="76"/>
      <c r="S27" s="77"/>
      <c r="T27" s="40"/>
      <c r="U27" s="24"/>
      <c r="V27" s="25"/>
      <c r="W27" s="75"/>
      <c r="X27" s="76"/>
      <c r="Y27" s="77"/>
      <c r="Z27" s="40"/>
      <c r="AA27" s="24"/>
      <c r="AB27" s="86"/>
      <c r="AD27" t="s">
        <v>233</v>
      </c>
      <c r="AE27" s="52" t="s">
        <v>208</v>
      </c>
      <c r="AF27" s="52" t="s">
        <v>94</v>
      </c>
      <c r="AG27" s="52" t="s">
        <v>94</v>
      </c>
      <c r="AI27" s="52" t="s">
        <v>278</v>
      </c>
      <c r="AJ27" t="s">
        <v>151</v>
      </c>
    </row>
    <row r="28" spans="1:76" x14ac:dyDescent="0.2">
      <c r="A28">
        <v>7</v>
      </c>
      <c r="B28" s="70"/>
      <c r="C28" s="25"/>
      <c r="D28" s="5"/>
      <c r="E28" s="46" t="str">
        <f t="shared" si="2"/>
        <v/>
      </c>
      <c r="F28" s="47" t="str">
        <f t="shared" si="3"/>
        <v/>
      </c>
      <c r="G28" s="73"/>
      <c r="H28" s="74"/>
      <c r="I28" s="53"/>
      <c r="J28" s="54"/>
      <c r="K28" s="55"/>
      <c r="L28" s="48"/>
      <c r="M28" s="48"/>
      <c r="N28" s="24"/>
      <c r="O28" s="37"/>
      <c r="P28" s="25"/>
      <c r="Q28" s="75"/>
      <c r="R28" s="76"/>
      <c r="S28" s="77"/>
      <c r="T28" s="40"/>
      <c r="U28" s="24"/>
      <c r="V28" s="25"/>
      <c r="W28" s="75"/>
      <c r="X28" s="76"/>
      <c r="Y28" s="77"/>
      <c r="Z28" s="40"/>
      <c r="AA28" s="24"/>
      <c r="AB28" s="86"/>
      <c r="AD28" t="s">
        <v>234</v>
      </c>
      <c r="AE28" s="52" t="s">
        <v>209</v>
      </c>
      <c r="AF28" s="52" t="s">
        <v>95</v>
      </c>
      <c r="AG28" s="52" t="s">
        <v>95</v>
      </c>
      <c r="AI28" s="52" t="s">
        <v>279</v>
      </c>
      <c r="AJ28" t="s">
        <v>152</v>
      </c>
      <c r="AL28" t="s">
        <v>22</v>
      </c>
      <c r="AM28" t="s">
        <v>23</v>
      </c>
      <c r="AN28" t="s">
        <v>24</v>
      </c>
      <c r="AO28" t="s">
        <v>25</v>
      </c>
      <c r="AP28" t="s">
        <v>26</v>
      </c>
      <c r="AQ28" t="s">
        <v>27</v>
      </c>
      <c r="AR28" t="s">
        <v>277</v>
      </c>
      <c r="AS28" t="s">
        <v>142</v>
      </c>
      <c r="AT28" s="52" t="s">
        <v>278</v>
      </c>
      <c r="AU28" s="52" t="s">
        <v>279</v>
      </c>
      <c r="AV28" s="52" t="s">
        <v>280</v>
      </c>
    </row>
    <row r="29" spans="1:76" x14ac:dyDescent="0.2">
      <c r="A29">
        <v>8</v>
      </c>
      <c r="B29" s="70"/>
      <c r="C29" s="25"/>
      <c r="D29" s="5"/>
      <c r="E29" s="46" t="str">
        <f t="shared" si="2"/>
        <v/>
      </c>
      <c r="F29" s="47" t="str">
        <f t="shared" si="3"/>
        <v/>
      </c>
      <c r="G29" s="73"/>
      <c r="H29" s="74"/>
      <c r="I29" s="53"/>
      <c r="J29" s="54"/>
      <c r="K29" s="55"/>
      <c r="L29" s="48"/>
      <c r="M29" s="48"/>
      <c r="N29" s="24"/>
      <c r="O29" s="37"/>
      <c r="P29" s="25"/>
      <c r="Q29" s="75"/>
      <c r="R29" s="76"/>
      <c r="S29" s="77"/>
      <c r="T29" s="40"/>
      <c r="U29" s="24"/>
      <c r="V29" s="25"/>
      <c r="W29" s="75"/>
      <c r="X29" s="76"/>
      <c r="Y29" s="77"/>
      <c r="Z29" s="40"/>
      <c r="AA29" s="24"/>
      <c r="AB29" s="86"/>
      <c r="AD29" t="s">
        <v>235</v>
      </c>
      <c r="AE29" s="52" t="s">
        <v>245</v>
      </c>
      <c r="AF29" s="52" t="s">
        <v>96</v>
      </c>
      <c r="AG29" s="52" t="s">
        <v>96</v>
      </c>
      <c r="AI29" s="52" t="s">
        <v>280</v>
      </c>
      <c r="AJ29" t="s">
        <v>153</v>
      </c>
      <c r="AL29" t="s">
        <v>270</v>
      </c>
      <c r="AM29" t="s">
        <v>270</v>
      </c>
      <c r="AN29" t="s">
        <v>270</v>
      </c>
      <c r="AO29" t="s">
        <v>263</v>
      </c>
      <c r="AP29" t="s">
        <v>263</v>
      </c>
      <c r="AQ29" t="s">
        <v>263</v>
      </c>
      <c r="AR29" t="s">
        <v>263</v>
      </c>
      <c r="AS29" t="s">
        <v>194</v>
      </c>
      <c r="AT29" t="s">
        <v>192</v>
      </c>
      <c r="AU29" t="s">
        <v>225</v>
      </c>
      <c r="AV29" t="s">
        <v>235</v>
      </c>
    </row>
    <row r="30" spans="1:76" x14ac:dyDescent="0.2">
      <c r="A30">
        <v>9</v>
      </c>
      <c r="B30" s="70"/>
      <c r="C30" s="25"/>
      <c r="D30" s="5"/>
      <c r="E30" s="46" t="str">
        <f t="shared" si="2"/>
        <v/>
      </c>
      <c r="F30" s="47" t="str">
        <f t="shared" si="3"/>
        <v/>
      </c>
      <c r="G30" s="73"/>
      <c r="H30" s="74"/>
      <c r="I30" s="53"/>
      <c r="J30" s="54"/>
      <c r="K30" s="55"/>
      <c r="L30" s="48"/>
      <c r="M30" s="48"/>
      <c r="N30" s="24"/>
      <c r="O30" s="37"/>
      <c r="P30" s="25"/>
      <c r="Q30" s="75"/>
      <c r="R30" s="76"/>
      <c r="S30" s="77"/>
      <c r="T30" s="40"/>
      <c r="U30" s="24"/>
      <c r="V30" s="25"/>
      <c r="W30" s="75"/>
      <c r="X30" s="76"/>
      <c r="Y30" s="77"/>
      <c r="Z30" s="40"/>
      <c r="AA30" s="24"/>
      <c r="AB30" s="86"/>
      <c r="AD30" t="s">
        <v>236</v>
      </c>
      <c r="AE30" s="52" t="s">
        <v>246</v>
      </c>
      <c r="AF30" s="52" t="s">
        <v>97</v>
      </c>
      <c r="AG30" s="52" t="s">
        <v>97</v>
      </c>
      <c r="AJ30" t="s">
        <v>154</v>
      </c>
      <c r="AL30" t="s">
        <v>271</v>
      </c>
      <c r="AM30" t="s">
        <v>271</v>
      </c>
      <c r="AN30" t="s">
        <v>271</v>
      </c>
      <c r="AO30" t="s">
        <v>264</v>
      </c>
      <c r="AP30" t="s">
        <v>264</v>
      </c>
      <c r="AQ30" t="s">
        <v>264</v>
      </c>
      <c r="AR30" t="s">
        <v>264</v>
      </c>
      <c r="AS30" t="s">
        <v>195</v>
      </c>
      <c r="AT30" t="s">
        <v>193</v>
      </c>
      <c r="AU30" t="s">
        <v>223</v>
      </c>
      <c r="AV30" t="s">
        <v>236</v>
      </c>
    </row>
    <row r="31" spans="1:76" x14ac:dyDescent="0.2">
      <c r="A31">
        <v>10</v>
      </c>
      <c r="B31" s="70"/>
      <c r="C31" s="25"/>
      <c r="D31" s="5"/>
      <c r="E31" s="46" t="str">
        <f t="shared" si="2"/>
        <v/>
      </c>
      <c r="F31" s="47" t="str">
        <f t="shared" si="3"/>
        <v/>
      </c>
      <c r="G31" s="73"/>
      <c r="H31" s="74"/>
      <c r="I31" s="53"/>
      <c r="J31" s="54"/>
      <c r="K31" s="55"/>
      <c r="L31" s="48"/>
      <c r="M31" s="48"/>
      <c r="N31" s="24"/>
      <c r="O31" s="37"/>
      <c r="P31" s="25"/>
      <c r="Q31" s="75"/>
      <c r="R31" s="76"/>
      <c r="S31" s="77"/>
      <c r="T31" s="40"/>
      <c r="U31" s="24"/>
      <c r="V31" s="25"/>
      <c r="W31" s="75"/>
      <c r="X31" s="76"/>
      <c r="Y31" s="77"/>
      <c r="Z31" s="40"/>
      <c r="AA31" s="24"/>
      <c r="AD31" t="s">
        <v>237</v>
      </c>
      <c r="AE31" s="52" t="s">
        <v>247</v>
      </c>
      <c r="AF31" s="52" t="s">
        <v>98</v>
      </c>
      <c r="AG31" s="52" t="s">
        <v>98</v>
      </c>
      <c r="AJ31" t="s">
        <v>155</v>
      </c>
      <c r="AL31" t="s">
        <v>272</v>
      </c>
      <c r="AM31" t="s">
        <v>272</v>
      </c>
      <c r="AN31" t="s">
        <v>272</v>
      </c>
      <c r="AO31" t="s">
        <v>265</v>
      </c>
      <c r="AP31" t="s">
        <v>265</v>
      </c>
      <c r="AQ31" t="s">
        <v>265</v>
      </c>
      <c r="AR31" t="s">
        <v>265</v>
      </c>
      <c r="AS31" t="s">
        <v>196</v>
      </c>
      <c r="AT31" t="s">
        <v>235</v>
      </c>
      <c r="AU31" t="s">
        <v>224</v>
      </c>
      <c r="AV31" t="s">
        <v>237</v>
      </c>
    </row>
    <row r="32" spans="1:76" x14ac:dyDescent="0.2">
      <c r="A32">
        <v>11</v>
      </c>
      <c r="B32" s="70"/>
      <c r="C32" s="25"/>
      <c r="D32" s="5"/>
      <c r="E32" s="46" t="str">
        <f t="shared" si="2"/>
        <v/>
      </c>
      <c r="F32" s="47" t="str">
        <f t="shared" si="3"/>
        <v/>
      </c>
      <c r="G32" s="73"/>
      <c r="H32" s="74"/>
      <c r="I32" s="53"/>
      <c r="J32" s="54"/>
      <c r="K32" s="55"/>
      <c r="L32" s="48"/>
      <c r="M32" s="48"/>
      <c r="N32" s="24"/>
      <c r="O32" s="37"/>
      <c r="P32" s="25"/>
      <c r="Q32" s="75"/>
      <c r="R32" s="76"/>
      <c r="S32" s="77"/>
      <c r="T32" s="40"/>
      <c r="U32" s="24"/>
      <c r="V32" s="25"/>
      <c r="W32" s="75"/>
      <c r="X32" s="76"/>
      <c r="Y32" s="77"/>
      <c r="Z32" s="40"/>
      <c r="AA32" s="24"/>
      <c r="AD32" t="s">
        <v>194</v>
      </c>
      <c r="AE32" s="52" t="s">
        <v>248</v>
      </c>
      <c r="AF32" s="52" t="s">
        <v>99</v>
      </c>
      <c r="AG32" s="52" t="s">
        <v>99</v>
      </c>
      <c r="AJ32" t="s">
        <v>156</v>
      </c>
      <c r="AL32" t="s">
        <v>276</v>
      </c>
      <c r="AM32" t="s">
        <v>276</v>
      </c>
      <c r="AN32" t="s">
        <v>276</v>
      </c>
      <c r="AO32" t="s">
        <v>266</v>
      </c>
      <c r="AP32" t="s">
        <v>266</v>
      </c>
      <c r="AQ32" t="s">
        <v>266</v>
      </c>
      <c r="AR32" t="s">
        <v>266</v>
      </c>
      <c r="AS32" t="s">
        <v>238</v>
      </c>
      <c r="AT32" t="s">
        <v>236</v>
      </c>
      <c r="AU32" t="s">
        <v>244</v>
      </c>
    </row>
    <row r="33" spans="1:47" x14ac:dyDescent="0.2">
      <c r="A33">
        <v>12</v>
      </c>
      <c r="B33" s="70"/>
      <c r="C33" s="25"/>
      <c r="D33" s="5"/>
      <c r="E33" s="46" t="str">
        <f t="shared" si="2"/>
        <v/>
      </c>
      <c r="F33" s="47" t="str">
        <f t="shared" si="3"/>
        <v/>
      </c>
      <c r="G33" s="73"/>
      <c r="H33" s="74"/>
      <c r="I33" s="53"/>
      <c r="J33" s="54"/>
      <c r="K33" s="55"/>
      <c r="L33" s="48"/>
      <c r="M33" s="48"/>
      <c r="N33" s="24"/>
      <c r="O33" s="37"/>
      <c r="P33" s="25"/>
      <c r="Q33" s="75"/>
      <c r="R33" s="76"/>
      <c r="S33" s="77"/>
      <c r="T33" s="40"/>
      <c r="U33" s="24"/>
      <c r="V33" s="25"/>
      <c r="W33" s="75"/>
      <c r="X33" s="76"/>
      <c r="Y33" s="77"/>
      <c r="Z33" s="40"/>
      <c r="AA33" s="24"/>
      <c r="AD33" t="s">
        <v>195</v>
      </c>
      <c r="AE33" s="52" t="s">
        <v>249</v>
      </c>
      <c r="AG33" s="52" t="s">
        <v>100</v>
      </c>
      <c r="AJ33" t="s">
        <v>157</v>
      </c>
      <c r="AL33" t="s">
        <v>273</v>
      </c>
      <c r="AM33" t="s">
        <v>273</v>
      </c>
      <c r="AN33" t="s">
        <v>273</v>
      </c>
      <c r="AO33" t="s">
        <v>267</v>
      </c>
      <c r="AP33" t="s">
        <v>267</v>
      </c>
      <c r="AQ33" t="s">
        <v>267</v>
      </c>
      <c r="AR33" t="s">
        <v>267</v>
      </c>
      <c r="AS33" t="s">
        <v>198</v>
      </c>
      <c r="AT33" t="s">
        <v>237</v>
      </c>
      <c r="AU33" t="s">
        <v>233</v>
      </c>
    </row>
    <row r="34" spans="1:47" x14ac:dyDescent="0.2">
      <c r="A34">
        <v>13</v>
      </c>
      <c r="B34" s="70"/>
      <c r="C34" s="25"/>
      <c r="D34" s="5"/>
      <c r="E34" s="46" t="str">
        <f t="shared" si="2"/>
        <v/>
      </c>
      <c r="F34" s="47" t="str">
        <f t="shared" si="3"/>
        <v/>
      </c>
      <c r="G34" s="73"/>
      <c r="H34" s="74"/>
      <c r="I34" s="53"/>
      <c r="J34" s="54"/>
      <c r="K34" s="55"/>
      <c r="L34" s="48"/>
      <c r="M34" s="48"/>
      <c r="N34" s="24"/>
      <c r="O34" s="37"/>
      <c r="P34" s="25"/>
      <c r="Q34" s="75"/>
      <c r="R34" s="76"/>
      <c r="S34" s="77"/>
      <c r="T34" s="40"/>
      <c r="U34" s="24"/>
      <c r="V34" s="25"/>
      <c r="W34" s="75"/>
      <c r="X34" s="76"/>
      <c r="Y34" s="77"/>
      <c r="Z34" s="40"/>
      <c r="AA34" s="24"/>
      <c r="AD34" t="s">
        <v>196</v>
      </c>
      <c r="AE34" s="52" t="s">
        <v>250</v>
      </c>
      <c r="AG34" s="52" t="s">
        <v>101</v>
      </c>
      <c r="AJ34" t="s">
        <v>158</v>
      </c>
      <c r="AL34" t="s">
        <v>274</v>
      </c>
      <c r="AM34" t="s">
        <v>274</v>
      </c>
      <c r="AN34" t="s">
        <v>274</v>
      </c>
      <c r="AO34" t="s">
        <v>268</v>
      </c>
      <c r="AP34" t="s">
        <v>268</v>
      </c>
      <c r="AQ34" t="s">
        <v>268</v>
      </c>
      <c r="AR34" t="s">
        <v>268</v>
      </c>
      <c r="AS34" t="s">
        <v>239</v>
      </c>
      <c r="AU34" t="s">
        <v>234</v>
      </c>
    </row>
    <row r="35" spans="1:47" x14ac:dyDescent="0.2">
      <c r="A35">
        <v>14</v>
      </c>
      <c r="B35" s="70"/>
      <c r="C35" s="25"/>
      <c r="D35" s="5"/>
      <c r="E35" s="46" t="str">
        <f t="shared" si="2"/>
        <v/>
      </c>
      <c r="F35" s="47" t="str">
        <f t="shared" si="3"/>
        <v/>
      </c>
      <c r="G35" s="73"/>
      <c r="H35" s="74"/>
      <c r="I35" s="53"/>
      <c r="J35" s="54"/>
      <c r="K35" s="55"/>
      <c r="L35" s="48"/>
      <c r="M35" s="48"/>
      <c r="N35" s="24"/>
      <c r="O35" s="37"/>
      <c r="P35" s="25"/>
      <c r="Q35" s="75"/>
      <c r="R35" s="76"/>
      <c r="S35" s="77"/>
      <c r="T35" s="40"/>
      <c r="U35" s="24"/>
      <c r="V35" s="25"/>
      <c r="W35" s="75"/>
      <c r="X35" s="76"/>
      <c r="Y35" s="77"/>
      <c r="Z35" s="40"/>
      <c r="AA35" s="24"/>
      <c r="AD35" t="s">
        <v>238</v>
      </c>
      <c r="AE35" s="52" t="s">
        <v>70</v>
      </c>
      <c r="AG35" s="52" t="s">
        <v>102</v>
      </c>
      <c r="AJ35" t="s">
        <v>228</v>
      </c>
      <c r="AM35" t="s">
        <v>225</v>
      </c>
      <c r="AN35" t="s">
        <v>225</v>
      </c>
      <c r="AO35" t="s">
        <v>269</v>
      </c>
      <c r="AP35" t="s">
        <v>269</v>
      </c>
      <c r="AQ35" t="s">
        <v>269</v>
      </c>
      <c r="AR35" t="s">
        <v>269</v>
      </c>
      <c r="AS35" t="s">
        <v>240</v>
      </c>
      <c r="AU35" t="s">
        <v>235</v>
      </c>
    </row>
    <row r="36" spans="1:47" x14ac:dyDescent="0.2">
      <c r="A36">
        <v>15</v>
      </c>
      <c r="B36" s="70"/>
      <c r="C36" s="25"/>
      <c r="D36" s="5"/>
      <c r="E36" s="46" t="str">
        <f t="shared" si="2"/>
        <v/>
      </c>
      <c r="F36" s="47" t="str">
        <f t="shared" si="3"/>
        <v/>
      </c>
      <c r="G36" s="73"/>
      <c r="H36" s="74"/>
      <c r="I36" s="53"/>
      <c r="J36" s="54"/>
      <c r="K36" s="55"/>
      <c r="L36" s="48"/>
      <c r="M36" s="48"/>
      <c r="N36" s="24"/>
      <c r="O36" s="37"/>
      <c r="P36" s="25"/>
      <c r="Q36" s="75"/>
      <c r="R36" s="76"/>
      <c r="S36" s="77"/>
      <c r="T36" s="40"/>
      <c r="U36" s="24"/>
      <c r="V36" s="25"/>
      <c r="W36" s="75"/>
      <c r="X36" s="76"/>
      <c r="Y36" s="77"/>
      <c r="Z36" s="40"/>
      <c r="AA36" s="24"/>
      <c r="AD36" t="s">
        <v>198</v>
      </c>
      <c r="AE36" s="52" t="s">
        <v>251</v>
      </c>
      <c r="AG36" s="52" t="s">
        <v>103</v>
      </c>
      <c r="AJ36" t="s">
        <v>159</v>
      </c>
      <c r="AM36" t="s">
        <v>223</v>
      </c>
      <c r="AN36" t="s">
        <v>223</v>
      </c>
      <c r="AO36" t="s">
        <v>225</v>
      </c>
      <c r="AP36" t="s">
        <v>225</v>
      </c>
      <c r="AQ36" t="s">
        <v>192</v>
      </c>
      <c r="AR36" t="s">
        <v>235</v>
      </c>
      <c r="AS36" t="s">
        <v>241</v>
      </c>
      <c r="AU36" t="s">
        <v>236</v>
      </c>
    </row>
    <row r="37" spans="1:47" x14ac:dyDescent="0.2">
      <c r="A37">
        <v>16</v>
      </c>
      <c r="B37" s="70"/>
      <c r="C37" s="25"/>
      <c r="D37" s="5"/>
      <c r="E37" s="46" t="str">
        <f t="shared" ref="E37" si="4">ASC(PHONETIC(C37))</f>
        <v/>
      </c>
      <c r="F37" s="47" t="str">
        <f t="shared" ref="F37" si="5">ASC(PHONETIC(D37))</f>
        <v/>
      </c>
      <c r="G37" s="73"/>
      <c r="H37" s="74"/>
      <c r="I37" s="53"/>
      <c r="J37" s="54"/>
      <c r="K37" s="55"/>
      <c r="L37" s="48"/>
      <c r="M37" s="48"/>
      <c r="N37" s="24"/>
      <c r="O37" s="37"/>
      <c r="P37" s="25"/>
      <c r="Q37" s="75"/>
      <c r="R37" s="76"/>
      <c r="S37" s="77"/>
      <c r="T37" s="40"/>
      <c r="U37" s="24"/>
      <c r="V37" s="25"/>
      <c r="W37" s="75"/>
      <c r="X37" s="76"/>
      <c r="Y37" s="77"/>
      <c r="Z37" s="40"/>
      <c r="AA37" s="24"/>
      <c r="AD37" t="s">
        <v>239</v>
      </c>
      <c r="AE37" s="52" t="s">
        <v>257</v>
      </c>
      <c r="AG37" s="52" t="s">
        <v>104</v>
      </c>
      <c r="AJ37" t="s">
        <v>160</v>
      </c>
      <c r="AM37" t="s">
        <v>224</v>
      </c>
      <c r="AN37" t="s">
        <v>224</v>
      </c>
      <c r="AO37" t="s">
        <v>223</v>
      </c>
      <c r="AP37" t="s">
        <v>223</v>
      </c>
      <c r="AQ37" t="s">
        <v>193</v>
      </c>
      <c r="AR37" t="s">
        <v>236</v>
      </c>
      <c r="AS37" t="s">
        <v>242</v>
      </c>
      <c r="AU37" t="s">
        <v>237</v>
      </c>
    </row>
    <row r="38" spans="1:47" x14ac:dyDescent="0.2">
      <c r="A38">
        <v>17</v>
      </c>
      <c r="B38" s="70"/>
      <c r="C38" s="25"/>
      <c r="D38" s="5"/>
      <c r="E38" s="46" t="str">
        <f t="shared" si="2"/>
        <v/>
      </c>
      <c r="F38" s="47" t="str">
        <f t="shared" si="3"/>
        <v/>
      </c>
      <c r="G38" s="73"/>
      <c r="H38" s="74"/>
      <c r="I38" s="53"/>
      <c r="J38" s="54"/>
      <c r="K38" s="55"/>
      <c r="L38" s="48"/>
      <c r="M38" s="48"/>
      <c r="N38" s="24"/>
      <c r="O38" s="37"/>
      <c r="P38" s="25"/>
      <c r="Q38" s="75"/>
      <c r="R38" s="76"/>
      <c r="S38" s="77"/>
      <c r="T38" s="40"/>
      <c r="U38" s="24"/>
      <c r="V38" s="25"/>
      <c r="W38" s="75"/>
      <c r="X38" s="76"/>
      <c r="Y38" s="77"/>
      <c r="Z38" s="40"/>
      <c r="AA38" s="24"/>
      <c r="AD38" t="s">
        <v>240</v>
      </c>
      <c r="AE38" s="52" t="s">
        <v>258</v>
      </c>
      <c r="AG38" s="52" t="s">
        <v>105</v>
      </c>
      <c r="AJ38" t="s">
        <v>161</v>
      </c>
      <c r="AM38" t="s">
        <v>244</v>
      </c>
      <c r="AN38" t="s">
        <v>244</v>
      </c>
      <c r="AO38" t="s">
        <v>224</v>
      </c>
      <c r="AP38" t="s">
        <v>224</v>
      </c>
      <c r="AQ38" t="s">
        <v>235</v>
      </c>
      <c r="AR38" t="s">
        <v>237</v>
      </c>
      <c r="AS38" t="s">
        <v>232</v>
      </c>
    </row>
    <row r="39" spans="1:47" x14ac:dyDescent="0.2">
      <c r="A39">
        <v>18</v>
      </c>
      <c r="B39" s="70"/>
      <c r="C39" s="25"/>
      <c r="D39" s="5"/>
      <c r="E39" s="46" t="str">
        <f t="shared" si="2"/>
        <v/>
      </c>
      <c r="F39" s="47" t="str">
        <f t="shared" si="3"/>
        <v/>
      </c>
      <c r="G39" s="73"/>
      <c r="H39" s="74"/>
      <c r="I39" s="53"/>
      <c r="J39" s="54"/>
      <c r="K39" s="55"/>
      <c r="L39" s="48"/>
      <c r="M39" s="48"/>
      <c r="N39" s="24"/>
      <c r="O39" s="37"/>
      <c r="P39" s="25"/>
      <c r="Q39" s="75"/>
      <c r="R39" s="76"/>
      <c r="S39" s="77"/>
      <c r="T39" s="40"/>
      <c r="U39" s="24"/>
      <c r="V39" s="25"/>
      <c r="W39" s="75"/>
      <c r="X39" s="76"/>
      <c r="Y39" s="77"/>
      <c r="Z39" s="40"/>
      <c r="AA39" s="24"/>
      <c r="AD39" t="s">
        <v>241</v>
      </c>
      <c r="AE39" s="52" t="s">
        <v>259</v>
      </c>
      <c r="AG39" s="52" t="s">
        <v>106</v>
      </c>
      <c r="AJ39" t="s">
        <v>162</v>
      </c>
      <c r="AM39" t="s">
        <v>233</v>
      </c>
      <c r="AN39" t="s">
        <v>233</v>
      </c>
      <c r="AO39" t="s">
        <v>244</v>
      </c>
      <c r="AP39" t="s">
        <v>244</v>
      </c>
      <c r="AQ39" t="s">
        <v>236</v>
      </c>
      <c r="AS39" t="s">
        <v>243</v>
      </c>
    </row>
    <row r="40" spans="1:47" x14ac:dyDescent="0.2">
      <c r="A40">
        <v>19</v>
      </c>
      <c r="B40" s="70"/>
      <c r="C40" s="25"/>
      <c r="D40" s="5"/>
      <c r="E40" s="46" t="str">
        <f t="shared" si="2"/>
        <v/>
      </c>
      <c r="F40" s="47" t="str">
        <f t="shared" si="3"/>
        <v/>
      </c>
      <c r="G40" s="73"/>
      <c r="H40" s="74"/>
      <c r="I40" s="53"/>
      <c r="J40" s="54"/>
      <c r="K40" s="55"/>
      <c r="L40" s="48"/>
      <c r="M40" s="48"/>
      <c r="N40" s="24"/>
      <c r="O40" s="37"/>
      <c r="P40" s="25"/>
      <c r="Q40" s="75"/>
      <c r="R40" s="76"/>
      <c r="S40" s="77"/>
      <c r="T40" s="40"/>
      <c r="U40" s="24"/>
      <c r="V40" s="25"/>
      <c r="W40" s="75"/>
      <c r="X40" s="76"/>
      <c r="Y40" s="77"/>
      <c r="Z40" s="40"/>
      <c r="AA40" s="24"/>
      <c r="AD40" t="s">
        <v>242</v>
      </c>
      <c r="AE40" s="52" t="s">
        <v>260</v>
      </c>
      <c r="AG40" s="52" t="s">
        <v>107</v>
      </c>
      <c r="AJ40" t="s">
        <v>163</v>
      </c>
      <c r="AM40" t="s">
        <v>234</v>
      </c>
      <c r="AN40" t="s">
        <v>234</v>
      </c>
      <c r="AO40" t="s">
        <v>233</v>
      </c>
      <c r="AP40" t="s">
        <v>233</v>
      </c>
      <c r="AQ40" t="s">
        <v>237</v>
      </c>
      <c r="AS40" t="s">
        <v>206</v>
      </c>
    </row>
    <row r="41" spans="1:47" x14ac:dyDescent="0.2">
      <c r="A41">
        <v>20</v>
      </c>
      <c r="B41" s="70"/>
      <c r="C41" s="25"/>
      <c r="D41" s="5"/>
      <c r="E41" s="46" t="str">
        <f t="shared" si="2"/>
        <v/>
      </c>
      <c r="F41" s="47" t="str">
        <f t="shared" si="3"/>
        <v/>
      </c>
      <c r="G41" s="73"/>
      <c r="H41" s="74"/>
      <c r="I41" s="53"/>
      <c r="J41" s="54"/>
      <c r="K41" s="55"/>
      <c r="L41" s="48"/>
      <c r="M41" s="48"/>
      <c r="N41" s="24"/>
      <c r="O41" s="37"/>
      <c r="P41" s="25"/>
      <c r="Q41" s="75"/>
      <c r="R41" s="76"/>
      <c r="S41" s="77"/>
      <c r="T41" s="40"/>
      <c r="U41" s="24"/>
      <c r="V41" s="25"/>
      <c r="W41" s="75"/>
      <c r="X41" s="76"/>
      <c r="Y41" s="77"/>
      <c r="Z41" s="40"/>
      <c r="AA41" s="24"/>
      <c r="AD41" t="s">
        <v>232</v>
      </c>
      <c r="AE41" s="52" t="s">
        <v>295</v>
      </c>
      <c r="AG41" s="52" t="s">
        <v>108</v>
      </c>
      <c r="AJ41" t="s">
        <v>164</v>
      </c>
      <c r="AO41" t="s">
        <v>234</v>
      </c>
      <c r="AP41" t="s">
        <v>234</v>
      </c>
      <c r="AS41" t="s">
        <v>235</v>
      </c>
    </row>
    <row r="42" spans="1:47" x14ac:dyDescent="0.2">
      <c r="A42">
        <v>21</v>
      </c>
      <c r="B42" s="70"/>
      <c r="C42" s="25"/>
      <c r="D42" s="5"/>
      <c r="E42" s="46" t="str">
        <f t="shared" si="2"/>
        <v/>
      </c>
      <c r="F42" s="47" t="str">
        <f t="shared" si="3"/>
        <v/>
      </c>
      <c r="G42" s="73"/>
      <c r="H42" s="74"/>
      <c r="I42" s="53"/>
      <c r="J42" s="54"/>
      <c r="K42" s="55"/>
      <c r="L42" s="48"/>
      <c r="M42" s="48"/>
      <c r="N42" s="24"/>
      <c r="O42" s="37"/>
      <c r="P42" s="25"/>
      <c r="Q42" s="75"/>
      <c r="R42" s="76"/>
      <c r="S42" s="77"/>
      <c r="T42" s="40"/>
      <c r="U42" s="24"/>
      <c r="V42" s="25"/>
      <c r="W42" s="75"/>
      <c r="X42" s="76"/>
      <c r="Y42" s="77"/>
      <c r="Z42" s="40"/>
      <c r="AA42" s="24"/>
      <c r="AD42" t="s">
        <v>243</v>
      </c>
      <c r="AE42" s="52" t="s">
        <v>296</v>
      </c>
      <c r="AG42" s="52" t="s">
        <v>109</v>
      </c>
      <c r="AJ42" t="s">
        <v>165</v>
      </c>
      <c r="AO42" t="s">
        <v>192</v>
      </c>
      <c r="AP42" t="s">
        <v>192</v>
      </c>
      <c r="AS42" t="s">
        <v>236</v>
      </c>
    </row>
    <row r="43" spans="1:47" x14ac:dyDescent="0.2">
      <c r="A43">
        <v>22</v>
      </c>
      <c r="B43" s="70"/>
      <c r="C43" s="25"/>
      <c r="D43" s="5"/>
      <c r="E43" s="46" t="str">
        <f t="shared" si="2"/>
        <v/>
      </c>
      <c r="F43" s="47" t="str">
        <f t="shared" si="3"/>
        <v/>
      </c>
      <c r="G43" s="73"/>
      <c r="H43" s="74"/>
      <c r="I43" s="53"/>
      <c r="J43" s="54"/>
      <c r="K43" s="55"/>
      <c r="L43" s="48"/>
      <c r="M43" s="48"/>
      <c r="N43" s="24"/>
      <c r="O43" s="37"/>
      <c r="P43" s="25"/>
      <c r="Q43" s="75"/>
      <c r="R43" s="76"/>
      <c r="S43" s="77"/>
      <c r="T43" s="40"/>
      <c r="U43" s="24"/>
      <c r="V43" s="25"/>
      <c r="W43" s="75"/>
      <c r="X43" s="76"/>
      <c r="Y43" s="77"/>
      <c r="Z43" s="40"/>
      <c r="AA43" s="24"/>
      <c r="AD43" t="s">
        <v>206</v>
      </c>
      <c r="AE43" s="52" t="s">
        <v>297</v>
      </c>
      <c r="AG43" s="52" t="s">
        <v>110</v>
      </c>
      <c r="AJ43" t="s">
        <v>166</v>
      </c>
      <c r="AO43" t="s">
        <v>193</v>
      </c>
      <c r="AP43" t="s">
        <v>193</v>
      </c>
      <c r="AS43" t="s">
        <v>237</v>
      </c>
    </row>
    <row r="44" spans="1:47" x14ac:dyDescent="0.2">
      <c r="A44">
        <v>23</v>
      </c>
      <c r="B44" s="70"/>
      <c r="C44" s="25"/>
      <c r="D44" s="5"/>
      <c r="E44" s="46" t="str">
        <f t="shared" si="2"/>
        <v/>
      </c>
      <c r="F44" s="47" t="str">
        <f t="shared" si="3"/>
        <v/>
      </c>
      <c r="G44" s="73"/>
      <c r="H44" s="74"/>
      <c r="I44" s="53"/>
      <c r="J44" s="54"/>
      <c r="K44" s="55"/>
      <c r="L44" s="48"/>
      <c r="M44" s="48"/>
      <c r="N44" s="24"/>
      <c r="O44" s="37"/>
      <c r="P44" s="25"/>
      <c r="Q44" s="75"/>
      <c r="R44" s="76"/>
      <c r="S44" s="77"/>
      <c r="T44" s="40"/>
      <c r="U44" s="24"/>
      <c r="V44" s="25"/>
      <c r="W44" s="75"/>
      <c r="X44" s="76"/>
      <c r="Y44" s="77"/>
      <c r="Z44" s="40"/>
      <c r="AA44" s="24"/>
      <c r="AD44" t="s">
        <v>281</v>
      </c>
      <c r="AE44" s="52" t="s">
        <v>298</v>
      </c>
      <c r="AG44" s="52" t="s">
        <v>111</v>
      </c>
      <c r="AJ44" t="s">
        <v>167</v>
      </c>
      <c r="AP44" t="s">
        <v>235</v>
      </c>
    </row>
    <row r="45" spans="1:47" x14ac:dyDescent="0.2">
      <c r="A45">
        <v>24</v>
      </c>
      <c r="B45" s="70"/>
      <c r="C45" s="25"/>
      <c r="D45" s="5"/>
      <c r="E45" s="46" t="str">
        <f t="shared" si="2"/>
        <v/>
      </c>
      <c r="F45" s="47" t="str">
        <f t="shared" si="3"/>
        <v/>
      </c>
      <c r="G45" s="73"/>
      <c r="H45" s="74"/>
      <c r="I45" s="53"/>
      <c r="J45" s="54"/>
      <c r="K45" s="55"/>
      <c r="L45" s="48"/>
      <c r="M45" s="48"/>
      <c r="N45" s="24"/>
      <c r="O45" s="37"/>
      <c r="P45" s="25"/>
      <c r="Q45" s="75"/>
      <c r="R45" s="76"/>
      <c r="S45" s="77"/>
      <c r="T45" s="40"/>
      <c r="U45" s="24"/>
      <c r="V45" s="25"/>
      <c r="W45" s="75"/>
      <c r="X45" s="76"/>
      <c r="Y45" s="77"/>
      <c r="Z45" s="40"/>
      <c r="AA45" s="24"/>
      <c r="AD45" t="s">
        <v>263</v>
      </c>
      <c r="AG45" s="52" t="s">
        <v>112</v>
      </c>
      <c r="AJ45" t="s">
        <v>168</v>
      </c>
      <c r="AP45" t="s">
        <v>236</v>
      </c>
    </row>
    <row r="46" spans="1:47" x14ac:dyDescent="0.2">
      <c r="A46">
        <v>25</v>
      </c>
      <c r="B46" s="70"/>
      <c r="C46" s="25"/>
      <c r="D46" s="5"/>
      <c r="E46" s="46" t="str">
        <f t="shared" si="2"/>
        <v/>
      </c>
      <c r="F46" s="47" t="str">
        <f t="shared" si="3"/>
        <v/>
      </c>
      <c r="G46" s="73"/>
      <c r="H46" s="74"/>
      <c r="I46" s="53"/>
      <c r="J46" s="54"/>
      <c r="K46" s="55"/>
      <c r="L46" s="48"/>
      <c r="M46" s="48"/>
      <c r="N46" s="24"/>
      <c r="O46" s="37"/>
      <c r="P46" s="25"/>
      <c r="Q46" s="75"/>
      <c r="R46" s="76"/>
      <c r="S46" s="77"/>
      <c r="T46" s="40"/>
      <c r="U46" s="24"/>
      <c r="V46" s="25"/>
      <c r="W46" s="75"/>
      <c r="X46" s="76"/>
      <c r="Y46" s="77"/>
      <c r="Z46" s="40"/>
      <c r="AA46" s="24"/>
      <c r="AD46" t="s">
        <v>302</v>
      </c>
      <c r="AG46" s="52" t="s">
        <v>113</v>
      </c>
      <c r="AJ46" t="s">
        <v>169</v>
      </c>
      <c r="AP46" t="s">
        <v>237</v>
      </c>
    </row>
    <row r="47" spans="1:47" x14ac:dyDescent="0.2">
      <c r="A47">
        <v>26</v>
      </c>
      <c r="B47" s="70"/>
      <c r="C47" s="25"/>
      <c r="D47" s="5"/>
      <c r="E47" s="46" t="str">
        <f t="shared" si="2"/>
        <v/>
      </c>
      <c r="F47" s="47" t="str">
        <f t="shared" si="3"/>
        <v/>
      </c>
      <c r="G47" s="73"/>
      <c r="H47" s="74"/>
      <c r="I47" s="53"/>
      <c r="J47" s="54"/>
      <c r="K47" s="55"/>
      <c r="L47" s="48"/>
      <c r="M47" s="48"/>
      <c r="N47" s="24"/>
      <c r="O47" s="37"/>
      <c r="P47" s="25"/>
      <c r="Q47" s="75"/>
      <c r="R47" s="76"/>
      <c r="S47" s="77"/>
      <c r="T47" s="40"/>
      <c r="U47" s="24"/>
      <c r="V47" s="25"/>
      <c r="W47" s="75"/>
      <c r="X47" s="76"/>
      <c r="Y47" s="77"/>
      <c r="Z47" s="40"/>
      <c r="AA47" s="24"/>
      <c r="AD47" t="s">
        <v>303</v>
      </c>
      <c r="AG47" s="52" t="s">
        <v>114</v>
      </c>
      <c r="AJ47" t="s">
        <v>170</v>
      </c>
    </row>
    <row r="48" spans="1:47" x14ac:dyDescent="0.2">
      <c r="AD48" t="s">
        <v>264</v>
      </c>
      <c r="AG48" s="52" t="s">
        <v>115</v>
      </c>
      <c r="AJ48" t="s">
        <v>171</v>
      </c>
    </row>
    <row r="49" spans="2:36" ht="16.5" x14ac:dyDescent="0.2">
      <c r="B49" s="49" t="s">
        <v>81</v>
      </c>
      <c r="N49" s="50" t="s">
        <v>82</v>
      </c>
      <c r="AD49" t="s">
        <v>265</v>
      </c>
      <c r="AG49" s="52" t="s">
        <v>116</v>
      </c>
      <c r="AJ49" t="s">
        <v>172</v>
      </c>
    </row>
    <row r="50" spans="2:36" x14ac:dyDescent="0.2">
      <c r="AD50" t="s">
        <v>266</v>
      </c>
      <c r="AG50" s="52" t="s">
        <v>117</v>
      </c>
      <c r="AJ50" t="s">
        <v>173</v>
      </c>
    </row>
    <row r="51" spans="2:36" x14ac:dyDescent="0.2">
      <c r="AD51" t="s">
        <v>267</v>
      </c>
      <c r="AG51" s="52" t="s">
        <v>132</v>
      </c>
      <c r="AJ51" t="s">
        <v>174</v>
      </c>
    </row>
    <row r="52" spans="2:36" x14ac:dyDescent="0.2">
      <c r="AD52" t="s">
        <v>268</v>
      </c>
      <c r="AJ52" t="s">
        <v>175</v>
      </c>
    </row>
    <row r="53" spans="2:36" x14ac:dyDescent="0.2">
      <c r="AD53" t="s">
        <v>269</v>
      </c>
      <c r="AJ53" t="s">
        <v>176</v>
      </c>
    </row>
    <row r="54" spans="2:36" x14ac:dyDescent="0.2">
      <c r="AD54" t="s">
        <v>306</v>
      </c>
      <c r="AJ54" t="s">
        <v>177</v>
      </c>
    </row>
    <row r="55" spans="2:36" x14ac:dyDescent="0.2">
      <c r="AD55" t="s">
        <v>307</v>
      </c>
      <c r="AJ55" t="s">
        <v>178</v>
      </c>
    </row>
    <row r="56" spans="2:36" x14ac:dyDescent="0.2">
      <c r="AD56" t="s">
        <v>270</v>
      </c>
      <c r="AJ56" t="s">
        <v>179</v>
      </c>
    </row>
    <row r="57" spans="2:36" x14ac:dyDescent="0.2">
      <c r="AD57" t="s">
        <v>271</v>
      </c>
      <c r="AJ57" t="s">
        <v>180</v>
      </c>
    </row>
    <row r="58" spans="2:36" x14ac:dyDescent="0.2">
      <c r="AD58" t="s">
        <v>272</v>
      </c>
      <c r="AJ58" t="s">
        <v>181</v>
      </c>
    </row>
    <row r="59" spans="2:36" x14ac:dyDescent="0.2">
      <c r="AD59" t="s">
        <v>304</v>
      </c>
      <c r="AJ59" t="s">
        <v>182</v>
      </c>
    </row>
    <row r="60" spans="2:36" x14ac:dyDescent="0.2">
      <c r="AD60" t="s">
        <v>273</v>
      </c>
      <c r="AJ60" t="s">
        <v>183</v>
      </c>
    </row>
    <row r="61" spans="2:36" x14ac:dyDescent="0.2">
      <c r="AD61" t="s">
        <v>305</v>
      </c>
      <c r="AJ61" t="s">
        <v>184</v>
      </c>
    </row>
    <row r="62" spans="2:36" x14ac:dyDescent="0.2">
      <c r="AD62" t="s">
        <v>192</v>
      </c>
      <c r="AJ62" t="s">
        <v>185</v>
      </c>
    </row>
    <row r="63" spans="2:36" x14ac:dyDescent="0.2">
      <c r="AD63" t="s">
        <v>193</v>
      </c>
      <c r="AJ63" t="s">
        <v>186</v>
      </c>
    </row>
    <row r="64" spans="2:36" x14ac:dyDescent="0.2">
      <c r="AD64" t="s">
        <v>225</v>
      </c>
      <c r="AJ64" t="s">
        <v>187</v>
      </c>
    </row>
    <row r="65" spans="30:36" x14ac:dyDescent="0.2">
      <c r="AD65" t="s">
        <v>223</v>
      </c>
      <c r="AJ65" t="s">
        <v>188</v>
      </c>
    </row>
    <row r="66" spans="30:36" x14ac:dyDescent="0.2">
      <c r="AD66" t="s">
        <v>224</v>
      </c>
      <c r="AJ66" t="s">
        <v>189</v>
      </c>
    </row>
    <row r="67" spans="30:36" x14ac:dyDescent="0.2">
      <c r="AD67" t="s">
        <v>244</v>
      </c>
      <c r="AJ67" t="s">
        <v>190</v>
      </c>
    </row>
    <row r="68" spans="30:36" x14ac:dyDescent="0.2">
      <c r="AD68" t="s">
        <v>233</v>
      </c>
    </row>
    <row r="69" spans="30:36" x14ac:dyDescent="0.2">
      <c r="AD69" t="s">
        <v>234</v>
      </c>
    </row>
    <row r="70" spans="30:36" x14ac:dyDescent="0.2">
      <c r="AD70" t="s">
        <v>235</v>
      </c>
    </row>
    <row r="71" spans="30:36" x14ac:dyDescent="0.2">
      <c r="AD71" t="s">
        <v>236</v>
      </c>
    </row>
    <row r="72" spans="30:36" x14ac:dyDescent="0.2">
      <c r="AD72" t="s">
        <v>237</v>
      </c>
    </row>
    <row r="73" spans="30:36" x14ac:dyDescent="0.2">
      <c r="AD73" t="s">
        <v>194</v>
      </c>
    </row>
    <row r="74" spans="30:36" x14ac:dyDescent="0.2">
      <c r="AD74" t="s">
        <v>195</v>
      </c>
    </row>
    <row r="75" spans="30:36" x14ac:dyDescent="0.2">
      <c r="AD75" t="s">
        <v>196</v>
      </c>
    </row>
    <row r="76" spans="30:36" x14ac:dyDescent="0.2">
      <c r="AD76" t="s">
        <v>238</v>
      </c>
    </row>
    <row r="77" spans="30:36" x14ac:dyDescent="0.2">
      <c r="AD77" t="s">
        <v>198</v>
      </c>
    </row>
    <row r="78" spans="30:36" x14ac:dyDescent="0.2">
      <c r="AD78" t="s">
        <v>239</v>
      </c>
    </row>
    <row r="79" spans="30:36" x14ac:dyDescent="0.2">
      <c r="AD79" t="s">
        <v>240</v>
      </c>
    </row>
    <row r="80" spans="30:36" x14ac:dyDescent="0.2">
      <c r="AD80" t="s">
        <v>241</v>
      </c>
    </row>
    <row r="81" spans="30:30" x14ac:dyDescent="0.2">
      <c r="AD81" t="s">
        <v>242</v>
      </c>
    </row>
    <row r="82" spans="30:30" x14ac:dyDescent="0.2">
      <c r="AD82" t="s">
        <v>232</v>
      </c>
    </row>
    <row r="83" spans="30:30" x14ac:dyDescent="0.2">
      <c r="AD83" t="s">
        <v>243</v>
      </c>
    </row>
    <row r="84" spans="30:30" x14ac:dyDescent="0.2">
      <c r="AD84" t="s">
        <v>206</v>
      </c>
    </row>
  </sheetData>
  <mergeCells count="15">
    <mergeCell ref="AB3:AB30"/>
    <mergeCell ref="C18:L18"/>
    <mergeCell ref="C10:L10"/>
    <mergeCell ref="Q19:S19"/>
    <mergeCell ref="C8:L8"/>
    <mergeCell ref="C17:L17"/>
    <mergeCell ref="C9:L9"/>
    <mergeCell ref="I21:K21"/>
    <mergeCell ref="C11:L11"/>
    <mergeCell ref="C12:L12"/>
    <mergeCell ref="C13:L13"/>
    <mergeCell ref="C14:L14"/>
    <mergeCell ref="C16:L16"/>
    <mergeCell ref="W19:Y19"/>
    <mergeCell ref="C15:L15"/>
  </mergeCells>
  <phoneticPr fontId="2"/>
  <dataValidations count="20">
    <dataValidation imeMode="halfAlpha" allowBlank="1" showInputMessage="1" showErrorMessage="1" promptTitle="秒・ｍ" prompt="トラック競技の秒の記録_x000a_フィールド競技のｍの記録を半角数字で記入してください。" sqref="R22:R47 X22:X47" xr:uid="{00000000-0002-0000-0200-000000000000}"/>
    <dataValidation imeMode="halfAlpha" allowBlank="1" showInputMessage="1" showErrorMessage="1" promptTitle="秒以下・ｃｍ" prompt="トラック競技の秒以下の記録_x000a_フィールド競技のｃｍの記録を半角数字で入力してください。" sqref="S22:S47 Y22:Y47" xr:uid="{00000000-0002-0000-0200-000001000000}"/>
    <dataValidation allowBlank="1" showInputMessage="1" showErrorMessage="1" promptTitle="所属" prompt="所属はなるべく６文字以内で入力してください。_x000a_また、中学校は&quot;中&quot;_x000a_高校は&quot;高&quot;大学は&quot;大&quot;を最後に必ず着けてください。" sqref="N22:N47" xr:uid="{00000000-0002-0000-0200-000002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2:E47" xr:uid="{00000000-0002-0000-0200-000003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2:F47" xr:uid="{00000000-0002-0000-0200-000004000000}"/>
    <dataValidation imeMode="hiragana" allowBlank="1" showInputMessage="1" showErrorMessage="1" sqref="C22:D47" xr:uid="{00000000-0002-0000-0200-000006000000}"/>
    <dataValidation type="list" allowBlank="1" showInputMessage="1" showErrorMessage="1" promptTitle="性別" prompt="性別を選択してください。" sqref="L22:L47" xr:uid="{00000000-0002-0000-0200-000007000000}">
      <formula1>$AH$21:$AH$22</formula1>
    </dataValidation>
    <dataValidation type="list" allowBlank="1" showInputMessage="1" showErrorMessage="1" sqref="J22:J47" xr:uid="{00000000-0002-0000-0200-000008000000}">
      <formula1>$AF$21:$AF$32</formula1>
    </dataValidation>
    <dataValidation type="list" allowBlank="1" showInputMessage="1" showErrorMessage="1" sqref="K22:K47" xr:uid="{00000000-0002-0000-0200-000009000000}">
      <formula1>$AG$21:$AG$51</formula1>
    </dataValidation>
    <dataValidation errorStyle="warning" imeMode="halfAlpha" allowBlank="1" showInputMessage="1" errorTitle="半角英数字" error="半角英数字にて入力をお願いします。" promptTitle="登録番号orJAAF－IDor申請中" prompt="登録番号又はJAAF－ID又は「申請中」の入力をお願いします。" sqref="B22:B47" xr:uid="{00000000-0002-0000-0200-00000B000000}"/>
    <dataValidation imeMode="halfAlpha" allowBlank="1" showInputMessage="1" showErrorMessage="1" promptTitle="英字(姓)" prompt="ﾊﾟｽﾎﾟｰﾄの英字表記を記入してください。" sqref="G23:G47" xr:uid="{00000000-0002-0000-0200-00000C000000}"/>
    <dataValidation imeMode="halfAlpha" allowBlank="1" showInputMessage="1" showErrorMessage="1" promptTitle="英字（名）" prompt="ﾊﾟｽﾎﾟｰﾄの英字表記を記入してください。" sqref="H23:H47" xr:uid="{00000000-0002-0000-0200-00000D000000}"/>
    <dataValidation imeMode="halfAlpha" allowBlank="1" showInputMessage="1" showErrorMessage="1" promptTitle="入力例" prompt="19/04/05" sqref="U22:U47 AA22:AA47" xr:uid="{00000000-0002-0000-0200-00000E000000}"/>
    <dataValidation type="list" imeMode="hiragana" allowBlank="1" sqref="O22:O47" xr:uid="{00000000-0002-0000-0200-00000F000000}">
      <formula1>$AJ$21:$AJ$67</formula1>
    </dataValidation>
    <dataValidation type="list" allowBlank="1" showInputMessage="1" showErrorMessage="1" promptTitle="学年" prompt="ドロップダウンリストよりお選びください。_x000a_中・高以外は一般をお選びください。" sqref="M22:M47" xr:uid="{00000000-0002-0000-0200-000005000000}">
      <formula1>$AI$19:$AI$25</formula1>
    </dataValidation>
    <dataValidation type="list" allowBlank="1" showInputMessage="1" showErrorMessage="1" sqref="I22:I47" xr:uid="{00000000-0002-0000-0200-00000A000000}">
      <formula1>$AE$4:$AE$44</formula1>
    </dataValidation>
    <dataValidation allowBlank="1" showInputMessage="1" showErrorMessage="1" promptTitle="英字(名)" prompt="ﾊﾟｽﾎﾟｰﾄの英字表記を記入してください。" sqref="H22" xr:uid="{C44C2A11-83FC-460C-B693-6205AF6F3681}"/>
    <dataValidation allowBlank="1" showInputMessage="1" showErrorMessage="1" promptTitle="英字(姓)" prompt="ﾊﾟｽﾎﾟｰﾄの英字表記を記入してください。" sqref="G22" xr:uid="{2EB5CE7B-D209-4186-AF5A-17FBB496CC41}"/>
    <dataValidation type="list" allowBlank="1" showInputMessage="1" showErrorMessage="1" promptTitle="種目" sqref="P22:P47" xr:uid="{00000000-0002-0000-0200-000010000000}">
      <formula1>$AD$21:$AD$61</formula1>
    </dataValidation>
    <dataValidation type="list" allowBlank="1" showInputMessage="1" showErrorMessage="1" promptTitle="種目" sqref="V22:V47" xr:uid="{0DDFB634-2A8D-4394-BC0C-28B2C456CC0A}">
      <formula1>$AD$44:$AD$84</formula1>
    </dataValidation>
  </dataValidations>
  <printOptions verticalCentered="1"/>
  <pageMargins left="0.39370078740157483" right="0" top="0" bottom="0" header="0.51181102362204722" footer="0.51181102362204722"/>
  <pageSetup paperSize="9" scale="62"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出場選手エントリー票</vt:lpstr>
      <vt:lpstr>出場選手エントリー票!Print_Area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Haruyuki.S</dc:creator>
  <cp:lastModifiedBy>英樹 東出</cp:lastModifiedBy>
  <cp:lastPrinted>2019-06-15T23:29:45Z</cp:lastPrinted>
  <dcterms:created xsi:type="dcterms:W3CDTF">2007-01-15T00:19:24Z</dcterms:created>
  <dcterms:modified xsi:type="dcterms:W3CDTF">2024-06-05T14:43:06Z</dcterms:modified>
</cp:coreProperties>
</file>