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https://d.docs.live.net/a1925cf14485fa97/ドキュメント/Entry関連/第1回東京陸協競技会兼東京ライジングスター2024/"/>
    </mc:Choice>
  </mc:AlternateContent>
  <xr:revisionPtr revIDLastSave="24" documentId="8_{F92E7F8B-BA80-4429-B7A7-98F4EF2BF193}" xr6:coauthVersionLast="47" xr6:coauthVersionMax="47" xr10:uidLastSave="{3B72557D-5014-4AE3-B0B2-69C682F507AF}"/>
  <bookViews>
    <workbookView xWindow="-120" yWindow="-120" windowWidth="20730" windowHeight="11160" activeTab="1" xr2:uid="{00000000-000D-0000-FFFF-FFFF00000000}"/>
  </bookViews>
  <sheets>
    <sheet name="入力見本" sheetId="4" r:id="rId1"/>
    <sheet name="出場選手エントリー票 " sheetId="5" r:id="rId2"/>
  </sheets>
  <definedNames>
    <definedName name="_xlnm._FilterDatabase" localSheetId="0" hidden="1">入力見本!$A$6:$R$13</definedName>
    <definedName name="_xlnm.Print_Area" localSheetId="1">'出場選手エントリー票 '!$A$1:$W$46</definedName>
    <definedName name="_xlnm.Print_Area" localSheetId="0">入力見本!$A$1:$R$23</definedName>
    <definedName name="女">'出場選手エントリー票 '!$AC$8:$AC$10</definedName>
    <definedName name="性別">'出場選手エントリー票 '!$AB$7:$AC$7</definedName>
    <definedName name="男">'出場選手エントリー票 '!$AB$8:$AB$16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5" l="1"/>
  <c r="C17" i="5"/>
  <c r="C14" i="5"/>
  <c r="C13" i="5"/>
  <c r="C15" i="5"/>
  <c r="C18" i="5" l="1"/>
  <c r="T43" i="5"/>
  <c r="P43" i="5" l="1"/>
  <c r="M13" i="5" s="1"/>
  <c r="E12" i="4"/>
  <c r="D10" i="4"/>
  <c r="D11" i="4"/>
  <c r="D13" i="4"/>
  <c r="D12" i="4"/>
  <c r="E10" i="4"/>
  <c r="E13" i="4"/>
  <c r="E39" i="5"/>
  <c r="E42" i="5"/>
  <c r="E23" i="5"/>
  <c r="F31" i="5"/>
  <c r="E33" i="5"/>
  <c r="E32" i="5"/>
  <c r="E35" i="5"/>
  <c r="F25" i="5"/>
  <c r="F39" i="5"/>
  <c r="F29" i="5"/>
  <c r="E40" i="5"/>
  <c r="F38" i="5"/>
  <c r="E25" i="5"/>
  <c r="E29" i="5"/>
  <c r="E41" i="5"/>
  <c r="F37" i="5"/>
  <c r="E38" i="5"/>
  <c r="F24" i="5"/>
  <c r="F32" i="5"/>
  <c r="F23" i="5"/>
  <c r="F36" i="5"/>
  <c r="F41" i="5"/>
  <c r="E36" i="5"/>
  <c r="E31" i="5"/>
  <c r="E28" i="5"/>
  <c r="F42" i="5"/>
  <c r="E24" i="5"/>
  <c r="E27" i="5"/>
  <c r="E26" i="5"/>
  <c r="F34" i="5"/>
  <c r="F40" i="5"/>
  <c r="F35" i="5"/>
  <c r="F33" i="5"/>
  <c r="F30" i="5"/>
  <c r="E34" i="5"/>
  <c r="F27" i="5"/>
  <c r="E30" i="5"/>
  <c r="E37" i="5"/>
  <c r="F28" i="5"/>
  <c r="F26" i="5"/>
</calcChain>
</file>

<file path=xl/sharedStrings.xml><?xml version="1.0" encoding="utf-8"?>
<sst xmlns="http://schemas.openxmlformats.org/spreadsheetml/2006/main" count="241" uniqueCount="172">
  <si>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</si>
  <si>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</si>
  <si>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</si>
  <si>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</si>
  <si>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</si>
  <si>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</si>
  <si>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</si>
  <si>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</si>
  <si>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</si>
  <si>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</si>
  <si>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</si>
  <si>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</si>
  <si>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</si>
  <si>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走幅跳</t>
    <rPh sb="0" eb="1">
      <t>ハシ</t>
    </rPh>
    <rPh sb="1" eb="2">
      <t>ハバ</t>
    </rPh>
    <rPh sb="2" eb="3">
      <t>ト</t>
    </rPh>
    <phoneticPr fontId="2"/>
  </si>
  <si>
    <t>東京</t>
    <rPh sb="0" eb="2">
      <t>トウキョウ</t>
    </rPh>
    <phoneticPr fontId="2"/>
  </si>
  <si>
    <t>中2</t>
    <rPh sb="0" eb="1">
      <t>チュウ</t>
    </rPh>
    <phoneticPr fontId="2"/>
  </si>
  <si>
    <t>中3</t>
    <rPh sb="0" eb="1">
      <t>チュウ</t>
    </rPh>
    <phoneticPr fontId="2"/>
  </si>
  <si>
    <t>出場選手エントリー票</t>
    <rPh sb="0" eb="2">
      <t>シュツジョウ</t>
    </rPh>
    <rPh sb="2" eb="4">
      <t>センシュ</t>
    </rPh>
    <rPh sb="9" eb="10">
      <t>ヒョウ</t>
    </rPh>
    <phoneticPr fontId="2"/>
  </si>
  <si>
    <t>100ｍ</t>
  </si>
  <si>
    <t>連絡責任者</t>
    <rPh sb="0" eb="2">
      <t>レンラク</t>
    </rPh>
    <rPh sb="2" eb="5">
      <t>セキニンシャ</t>
    </rPh>
    <phoneticPr fontId="2"/>
  </si>
  <si>
    <t>北海道</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</si>
  <si>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</si>
  <si>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</si>
  <si>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</si>
  <si>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</si>
  <si>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</si>
  <si>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</si>
  <si>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</si>
  <si>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</si>
  <si>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</si>
  <si>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</si>
  <si>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</si>
  <si>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</si>
  <si>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</si>
  <si>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</si>
  <si>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</si>
  <si>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</si>
  <si>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</si>
  <si>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</si>
  <si>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</si>
  <si>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静岡</t>
  </si>
  <si>
    <t>愛知</t>
  </si>
  <si>
    <t>三重</t>
  </si>
  <si>
    <t>岐阜</t>
  </si>
  <si>
    <t>滋賀</t>
  </si>
  <si>
    <t>京都</t>
  </si>
  <si>
    <t>大阪</t>
  </si>
  <si>
    <t>兵庫</t>
  </si>
  <si>
    <t>奈良</t>
  </si>
  <si>
    <t>和歌山</t>
  </si>
  <si>
    <t>鳥取</t>
  </si>
  <si>
    <t>島根</t>
  </si>
  <si>
    <t>岡山</t>
  </si>
  <si>
    <t>＊　団体で1枚使用してください。男女に分ける必要はありません。</t>
    <rPh sb="2" eb="4">
      <t>ダンタイ</t>
    </rPh>
    <rPh sb="6" eb="7">
      <t>マイ</t>
    </rPh>
    <rPh sb="7" eb="9">
      <t>シヨウ</t>
    </rPh>
    <rPh sb="16" eb="18">
      <t>ダンジョ</t>
    </rPh>
    <rPh sb="19" eb="20">
      <t>ワ</t>
    </rPh>
    <rPh sb="22" eb="24">
      <t>ヒツヨウ</t>
    </rPh>
    <phoneticPr fontId="2"/>
  </si>
  <si>
    <t>団体名</t>
    <rPh sb="0" eb="2">
      <t>ダンタイ</t>
    </rPh>
    <rPh sb="2" eb="3">
      <t>メイ</t>
    </rPh>
    <phoneticPr fontId="2"/>
  </si>
  <si>
    <t>電話番号</t>
    <rPh sb="0" eb="2">
      <t>デンワ</t>
    </rPh>
    <rPh sb="2" eb="4">
      <t>バンゴウ</t>
    </rPh>
    <phoneticPr fontId="2"/>
  </si>
  <si>
    <t>連絡先住所</t>
    <rPh sb="0" eb="3">
      <t>レンラクサキ</t>
    </rPh>
    <rPh sb="3" eb="5">
      <t>ジュウショ</t>
    </rPh>
    <phoneticPr fontId="2"/>
  </si>
  <si>
    <t>鹿児島</t>
  </si>
  <si>
    <t>広島</t>
  </si>
  <si>
    <t>山口</t>
  </si>
  <si>
    <t>徳島</t>
  </si>
  <si>
    <t>香川</t>
  </si>
  <si>
    <t>愛媛</t>
  </si>
  <si>
    <t>高知</t>
  </si>
  <si>
    <t>福岡</t>
  </si>
  <si>
    <t>佐賀</t>
  </si>
  <si>
    <t>長崎</t>
  </si>
  <si>
    <t>熊本</t>
  </si>
  <si>
    <t>大分</t>
  </si>
  <si>
    <t>宮崎</t>
  </si>
  <si>
    <t>沖縄</t>
  </si>
  <si>
    <t>他の道府県から出場予定</t>
    <rPh sb="0" eb="1">
      <t>タ</t>
    </rPh>
    <rPh sb="2" eb="5">
      <t>ドウフケン</t>
    </rPh>
    <rPh sb="7" eb="9">
      <t>シュツジョウ</t>
    </rPh>
    <rPh sb="9" eb="11">
      <t>ヨテイ</t>
    </rPh>
    <phoneticPr fontId="2"/>
  </si>
  <si>
    <t>ｃｍ</t>
    <phoneticPr fontId="2"/>
  </si>
  <si>
    <r>
      <t>出場選手エントリー票（</t>
    </r>
    <r>
      <rPr>
        <sz val="24"/>
        <color rgb="FFFF0000"/>
        <rFont val="ＭＳ Ｐゴシック"/>
        <family val="3"/>
        <charset val="128"/>
      </rPr>
      <t>入力見本</t>
    </r>
    <r>
      <rPr>
        <sz val="24"/>
        <rFont val="ＭＳ Ｐゴシック"/>
        <family val="3"/>
        <charset val="128"/>
      </rPr>
      <t>）</t>
    </r>
    <rPh sb="0" eb="2">
      <t>シュツジョウ</t>
    </rPh>
    <rPh sb="2" eb="4">
      <t>センシュ</t>
    </rPh>
    <rPh sb="9" eb="10">
      <t>ヒョウ</t>
    </rPh>
    <rPh sb="11" eb="13">
      <t>ニュウリョク</t>
    </rPh>
    <rPh sb="13" eb="15">
      <t>ミホン</t>
    </rPh>
    <phoneticPr fontId="2"/>
  </si>
  <si>
    <t>＊　メール受信後、受信したことを自動返信メールにてお知らせ致します。</t>
    <rPh sb="5" eb="7">
      <t>ジュシン</t>
    </rPh>
    <rPh sb="7" eb="8">
      <t>ゴ</t>
    </rPh>
    <rPh sb="9" eb="10">
      <t>ウ</t>
    </rPh>
    <rPh sb="10" eb="11">
      <t>シン</t>
    </rPh>
    <rPh sb="16" eb="18">
      <t>ジドウ</t>
    </rPh>
    <rPh sb="18" eb="20">
      <t>ヘンシン</t>
    </rPh>
    <rPh sb="26" eb="27">
      <t>シ</t>
    </rPh>
    <rPh sb="29" eb="30">
      <t>イタ</t>
    </rPh>
    <phoneticPr fontId="2"/>
  </si>
  <si>
    <t>＊　欄が足りないときはファイルを別にもう一つ作成してください。</t>
    <rPh sb="2" eb="3">
      <t>ラン</t>
    </rPh>
    <rPh sb="4" eb="5">
      <t>タ</t>
    </rPh>
    <rPh sb="16" eb="17">
      <t>ベツ</t>
    </rPh>
    <rPh sb="20" eb="21">
      <t>ヒト</t>
    </rPh>
    <rPh sb="22" eb="24">
      <t>サクセイ</t>
    </rPh>
    <phoneticPr fontId="2"/>
  </si>
  <si>
    <t>　　　その際、ファイル名には所属名（略称）の後に１．２と番号をつけてください。</t>
    <rPh sb="5" eb="6">
      <t>サイ</t>
    </rPh>
    <rPh sb="11" eb="12">
      <t>メイ</t>
    </rPh>
    <rPh sb="22" eb="23">
      <t>アト</t>
    </rPh>
    <rPh sb="28" eb="30">
      <t>バンゴウ</t>
    </rPh>
    <phoneticPr fontId="2"/>
  </si>
  <si>
    <t>↑右側には選択項目の入力データがありますので
　　　　　　　　　　　　　　　編集しないで下さい。</t>
    <rPh sb="1" eb="3">
      <t>ミギガワ</t>
    </rPh>
    <rPh sb="5" eb="7">
      <t>センタク</t>
    </rPh>
    <rPh sb="7" eb="9">
      <t>コウモク</t>
    </rPh>
    <rPh sb="10" eb="12">
      <t>ニュウリョク</t>
    </rPh>
    <rPh sb="38" eb="40">
      <t>ヘンシュウ</t>
    </rPh>
    <rPh sb="44" eb="45">
      <t>クダ</t>
    </rPh>
    <phoneticPr fontId="2"/>
  </si>
  <si>
    <r>
      <t>※このファイルに必要事項を記入後、ファイル名に所属団体名（略称）をつけて一度</t>
    </r>
    <r>
      <rPr>
        <sz val="11"/>
        <color rgb="FFFF0000"/>
        <rFont val="ＭＳ Ｐゴシック"/>
        <family val="3"/>
        <charset val="128"/>
      </rPr>
      <t>保存してください。</t>
    </r>
    <rPh sb="21" eb="22">
      <t>メイ</t>
    </rPh>
    <rPh sb="23" eb="25">
      <t>ショゾク</t>
    </rPh>
    <rPh sb="25" eb="27">
      <t>ダンタイ</t>
    </rPh>
    <rPh sb="27" eb="28">
      <t>メイ</t>
    </rPh>
    <rPh sb="29" eb="30">
      <t>リャク</t>
    </rPh>
    <rPh sb="36" eb="38">
      <t>イチド</t>
    </rPh>
    <phoneticPr fontId="2"/>
  </si>
  <si>
    <t>（※入力後、再度内容を確認してください。</t>
    <rPh sb="2" eb="4">
      <t>ニュウリョク</t>
    </rPh>
    <rPh sb="4" eb="5">
      <t>ゴ</t>
    </rPh>
    <rPh sb="6" eb="8">
      <t>サイド</t>
    </rPh>
    <rPh sb="8" eb="10">
      <t>ナイヨウ</t>
    </rPh>
    <rPh sb="11" eb="13">
      <t>カクニン</t>
    </rPh>
    <phoneticPr fontId="2"/>
  </si>
  <si>
    <t>団体代表者</t>
    <rPh sb="0" eb="2">
      <t>ダンタイ</t>
    </rPh>
    <rPh sb="2" eb="4">
      <t>ダイヒョウ</t>
    </rPh>
    <phoneticPr fontId="2"/>
  </si>
  <si>
    <t>E-mail</t>
    <phoneticPr fontId="2"/>
  </si>
  <si>
    <t>12</t>
  </si>
  <si>
    <t>01</t>
  </si>
  <si>
    <t>04</t>
  </si>
  <si>
    <t>05</t>
  </si>
  <si>
    <t>21</t>
  </si>
  <si>
    <t>学年</t>
    <rPh sb="0" eb="2">
      <t>ガクネン</t>
    </rPh>
    <phoneticPr fontId="2"/>
  </si>
  <si>
    <t>中女1500ｍ</t>
    <rPh sb="0" eb="1">
      <t>ナカ</t>
    </rPh>
    <rPh sb="1" eb="2">
      <t>オンナ</t>
    </rPh>
    <phoneticPr fontId="2"/>
  </si>
  <si>
    <t>中1</t>
    <rPh sb="0" eb="1">
      <t>ナカ</t>
    </rPh>
    <phoneticPr fontId="2"/>
  </si>
  <si>
    <t>東京</t>
    <rPh sb="0" eb="2">
      <t>トウキョウ</t>
    </rPh>
    <phoneticPr fontId="2"/>
  </si>
  <si>
    <t>東京中</t>
    <rPh sb="0" eb="2">
      <t>トウキョウ</t>
    </rPh>
    <rPh sb="2" eb="3">
      <t>チュウ</t>
    </rPh>
    <phoneticPr fontId="2"/>
  </si>
  <si>
    <t>中2</t>
    <rPh sb="0" eb="1">
      <t>チュウ</t>
    </rPh>
    <phoneticPr fontId="2"/>
  </si>
  <si>
    <t>中3</t>
    <rPh sb="0" eb="1">
      <t>チュウ</t>
    </rPh>
    <phoneticPr fontId="2"/>
  </si>
  <si>
    <t>小太郎</t>
    <rPh sb="0" eb="1">
      <t>コ</t>
    </rPh>
    <rPh sb="1" eb="3">
      <t>タロウ</t>
    </rPh>
    <phoneticPr fontId="2"/>
  </si>
  <si>
    <t>立川</t>
    <rPh sb="0" eb="2">
      <t>タチカワ</t>
    </rPh>
    <phoneticPr fontId="2"/>
  </si>
  <si>
    <t>順子</t>
    <rPh sb="0" eb="2">
      <t>ジュンコ</t>
    </rPh>
    <phoneticPr fontId="2"/>
  </si>
  <si>
    <t>ｼﾞｭﾝｺ</t>
    <phoneticPr fontId="2"/>
  </si>
  <si>
    <t>　　　　（公財）東京陸上競技協会申込規約に同意して申し込みます。</t>
    <rPh sb="5" eb="6">
      <t>コウ</t>
    </rPh>
    <rPh sb="6" eb="7">
      <t>ザイ</t>
    </rPh>
    <rPh sb="8" eb="10">
      <t>トウキョウ</t>
    </rPh>
    <rPh sb="10" eb="12">
      <t>リクジョウ</t>
    </rPh>
    <rPh sb="12" eb="14">
      <t>キョウギ</t>
    </rPh>
    <rPh sb="14" eb="16">
      <t>キョウカイ</t>
    </rPh>
    <rPh sb="16" eb="17">
      <t>モウ</t>
    </rPh>
    <rPh sb="17" eb="18">
      <t>コ</t>
    </rPh>
    <rPh sb="18" eb="20">
      <t>キヤク</t>
    </rPh>
    <rPh sb="21" eb="23">
      <t>ドウイ</t>
    </rPh>
    <rPh sb="25" eb="26">
      <t>モウ</t>
    </rPh>
    <rPh sb="27" eb="28">
      <t>コ</t>
    </rPh>
    <phoneticPr fontId="2"/>
  </si>
  <si>
    <t>種目</t>
    <rPh sb="0" eb="2">
      <t>シュモク</t>
    </rPh>
    <phoneticPr fontId="2"/>
  </si>
  <si>
    <t>登録番号</t>
    <rPh sb="0" eb="2">
      <t>トウロク</t>
    </rPh>
    <rPh sb="2" eb="4">
      <t>バンゴウ</t>
    </rPh>
    <phoneticPr fontId="2"/>
  </si>
  <si>
    <t>C123456</t>
    <phoneticPr fontId="2"/>
  </si>
  <si>
    <t>No.</t>
    <phoneticPr fontId="2"/>
  </si>
  <si>
    <t>振込金額</t>
    <rPh sb="0" eb="2">
      <t>フリコ</t>
    </rPh>
    <rPh sb="2" eb="4">
      <t>キンガク</t>
    </rPh>
    <phoneticPr fontId="2"/>
  </si>
  <si>
    <t>00</t>
    <phoneticPr fontId="2"/>
  </si>
  <si>
    <t>振込期限</t>
    <rPh sb="0" eb="2">
      <t>フリコ</t>
    </rPh>
    <rPh sb="2" eb="4">
      <t>キゲン</t>
    </rPh>
    <phoneticPr fontId="2"/>
  </si>
  <si>
    <t>種目2</t>
    <rPh sb="0" eb="2">
      <t>シュモク</t>
    </rPh>
    <phoneticPr fontId="2"/>
  </si>
  <si>
    <t>別府</t>
    <rPh sb="0" eb="2">
      <t>ベップ</t>
    </rPh>
    <phoneticPr fontId="2"/>
  </si>
  <si>
    <t>凛</t>
    <rPh sb="0" eb="1">
      <t>リン</t>
    </rPh>
    <phoneticPr fontId="2"/>
  </si>
  <si>
    <t>BEPPU</t>
    <phoneticPr fontId="2"/>
  </si>
  <si>
    <t>RIN</t>
    <phoneticPr fontId="2"/>
  </si>
  <si>
    <t>TACHIKAWA</t>
    <phoneticPr fontId="2"/>
  </si>
  <si>
    <t>JYUNKO</t>
    <phoneticPr fontId="2"/>
  </si>
  <si>
    <t>TOKYO</t>
    <phoneticPr fontId="2"/>
  </si>
  <si>
    <t>KOTARO</t>
    <phoneticPr fontId="2"/>
  </si>
  <si>
    <t>00</t>
    <phoneticPr fontId="2"/>
  </si>
  <si>
    <t>04</t>
    <phoneticPr fontId="2"/>
  </si>
  <si>
    <t>50</t>
    <phoneticPr fontId="2"/>
  </si>
  <si>
    <t>無</t>
    <rPh sb="0" eb="1">
      <t>ム</t>
    </rPh>
    <phoneticPr fontId="2"/>
  </si>
  <si>
    <t>生年月日</t>
  </si>
  <si>
    <t>05</t>
    <phoneticPr fontId="2"/>
  </si>
  <si>
    <t>05</t>
    <phoneticPr fontId="2"/>
  </si>
  <si>
    <t>06</t>
    <phoneticPr fontId="2"/>
  </si>
  <si>
    <t>06</t>
    <phoneticPr fontId="2"/>
  </si>
  <si>
    <t>26</t>
    <phoneticPr fontId="2"/>
  </si>
  <si>
    <t>06</t>
    <phoneticPr fontId="2"/>
  </si>
  <si>
    <t>26</t>
    <phoneticPr fontId="2"/>
  </si>
  <si>
    <t>【大会参加料】　（1人2種目まで）</t>
    <rPh sb="1" eb="3">
      <t>タイカイ</t>
    </rPh>
    <rPh sb="3" eb="6">
      <t>サンカリョウ</t>
    </rPh>
    <rPh sb="10" eb="11">
      <t>ニン</t>
    </rPh>
    <rPh sb="12" eb="14">
      <t>シュモク</t>
    </rPh>
    <phoneticPr fontId="2"/>
  </si>
  <si>
    <t>東京ライジングスター陸上　１種目：１１００円　四種競技：２２００円</t>
    <rPh sb="14" eb="16">
      <t>シュモク</t>
    </rPh>
    <rPh sb="21" eb="22">
      <t>エン</t>
    </rPh>
    <rPh sb="23" eb="27">
      <t>4シュキョウギ</t>
    </rPh>
    <rPh sb="32" eb="33">
      <t>エン</t>
    </rPh>
    <phoneticPr fontId="2"/>
  </si>
  <si>
    <t>高1</t>
    <rPh sb="0" eb="1">
      <t>コウ</t>
    </rPh>
    <phoneticPr fontId="2"/>
  </si>
  <si>
    <t>高2</t>
    <rPh sb="0" eb="1">
      <t>コウ</t>
    </rPh>
    <phoneticPr fontId="2"/>
  </si>
  <si>
    <t>高3</t>
    <rPh sb="0" eb="1">
      <t>コウ</t>
    </rPh>
    <phoneticPr fontId="2"/>
  </si>
  <si>
    <t>一般</t>
    <rPh sb="0" eb="2">
      <t>イッパン</t>
    </rPh>
    <phoneticPr fontId="2"/>
  </si>
  <si>
    <t>七種競技</t>
    <rPh sb="0" eb="1">
      <t>ナナ</t>
    </rPh>
    <phoneticPr fontId="2"/>
  </si>
  <si>
    <t>中_100ｍ</t>
    <rPh sb="0" eb="1">
      <t>チュウ</t>
    </rPh>
    <phoneticPr fontId="2"/>
  </si>
  <si>
    <t>中女_200ｍ</t>
    <rPh sb="1" eb="2">
      <t>ジョ</t>
    </rPh>
    <phoneticPr fontId="2"/>
  </si>
  <si>
    <t>中男_400ｍ</t>
    <rPh sb="1" eb="2">
      <t>ダン</t>
    </rPh>
    <phoneticPr fontId="2"/>
  </si>
  <si>
    <t>中女_1500ｍ</t>
    <phoneticPr fontId="2"/>
  </si>
  <si>
    <t>中男_3000m</t>
    <rPh sb="0" eb="1">
      <t>チュウ</t>
    </rPh>
    <rPh sb="1" eb="2">
      <t>ダン</t>
    </rPh>
    <phoneticPr fontId="2"/>
  </si>
  <si>
    <t>中_走幅跳</t>
    <rPh sb="2" eb="3">
      <t>ハシ</t>
    </rPh>
    <rPh sb="3" eb="4">
      <t>ハバ</t>
    </rPh>
    <rPh sb="4" eb="5">
      <t>ト</t>
    </rPh>
    <phoneticPr fontId="2"/>
  </si>
  <si>
    <t>中_円盤投</t>
    <rPh sb="2" eb="5">
      <t>エンバントウ</t>
    </rPh>
    <phoneticPr fontId="2"/>
  </si>
  <si>
    <t>中_ｼﾞｬﾍﾞﾘｯｸｽﾛｰ</t>
    <phoneticPr fontId="2"/>
  </si>
  <si>
    <t>中学の部　ﾗｲｼﾞﾝｸﾞ陸上　申込種目数</t>
    <rPh sb="0" eb="2">
      <t>チュウガク</t>
    </rPh>
    <rPh sb="3" eb="4">
      <t>ブ</t>
    </rPh>
    <rPh sb="12" eb="14">
      <t>リクジョウ</t>
    </rPh>
    <rPh sb="15" eb="17">
      <t>モウシコミ</t>
    </rPh>
    <rPh sb="17" eb="19">
      <t>シュモク</t>
    </rPh>
    <rPh sb="19" eb="20">
      <t>スウ</t>
    </rPh>
    <phoneticPr fontId="2"/>
  </si>
  <si>
    <t>これより下は演算項目が入っている為、編集・追加はしないでください。</t>
    <rPh sb="4" eb="5">
      <t>シタ</t>
    </rPh>
    <rPh sb="6" eb="8">
      <t>エンザン</t>
    </rPh>
    <rPh sb="8" eb="10">
      <t>コウモク</t>
    </rPh>
    <rPh sb="11" eb="12">
      <t>ハイ</t>
    </rPh>
    <rPh sb="16" eb="17">
      <t>タメ</t>
    </rPh>
    <rPh sb="18" eb="20">
      <t>ヘンシュウ</t>
    </rPh>
    <rPh sb="21" eb="23">
      <t>ツイカ</t>
    </rPh>
    <phoneticPr fontId="2"/>
  </si>
  <si>
    <r>
      <t>※その後、</t>
    </r>
    <r>
      <rPr>
        <sz val="11"/>
        <color rgb="FFFF0000"/>
        <rFont val="ＭＳ Ｐゴシック"/>
        <family val="3"/>
        <charset val="128"/>
      </rPr>
      <t>必ずメールの件名に</t>
    </r>
    <r>
      <rPr>
        <b/>
        <sz val="11"/>
        <color rgb="FFFF0000"/>
        <rFont val="ＭＳ Ｐゴシック"/>
        <family val="3"/>
        <charset val="128"/>
      </rPr>
      <t>「東陸競技会＆ライジング」</t>
    </r>
    <r>
      <rPr>
        <sz val="11"/>
        <color rgb="FFFF0000"/>
        <rFont val="ＭＳ Ｐゴシック"/>
        <family val="3"/>
        <charset val="128"/>
      </rPr>
      <t>と入力して　</t>
    </r>
    <r>
      <rPr>
        <b/>
        <sz val="14"/>
        <color rgb="FF00B0F0"/>
        <rFont val="ＭＳ Ｐゴシック"/>
        <family val="3"/>
        <charset val="128"/>
      </rPr>
      <t>entry_two@toriku.or.jp　</t>
    </r>
    <r>
      <rPr>
        <sz val="11"/>
        <rFont val="ＭＳ Ｐゴシック"/>
        <family val="3"/>
        <charset val="128"/>
      </rPr>
      <t>までこのファイルを添付して送信してください。</t>
    </r>
    <rPh sb="3" eb="4">
      <t>ゴ</t>
    </rPh>
    <rPh sb="5" eb="6">
      <t>カナラ</t>
    </rPh>
    <rPh sb="11" eb="13">
      <t>ケンメイ</t>
    </rPh>
    <rPh sb="15" eb="17">
      <t>トウリク</t>
    </rPh>
    <rPh sb="17" eb="20">
      <t>キョウギカイ</t>
    </rPh>
    <rPh sb="28" eb="30">
      <t>ニュウリョク</t>
    </rPh>
    <rPh sb="65" eb="67">
      <t>テンプ</t>
    </rPh>
    <rPh sb="69" eb="71">
      <t>ソウシン</t>
    </rPh>
    <phoneticPr fontId="2"/>
  </si>
  <si>
    <r>
      <t>エントリー受付期間　【</t>
    </r>
    <r>
      <rPr>
        <b/>
        <sz val="14"/>
        <rFont val="ＭＳ Ｐゴシック"/>
        <family val="3"/>
        <charset val="128"/>
      </rPr>
      <t>2024/3/5（火）10:00～2024/3/18（月）17:00</t>
    </r>
    <r>
      <rPr>
        <sz val="11"/>
        <rFont val="ＭＳ Ｐゴシック"/>
        <family val="3"/>
        <charset val="128"/>
      </rPr>
      <t>】　</t>
    </r>
    <r>
      <rPr>
        <b/>
        <sz val="11"/>
        <color rgb="FFFF0000"/>
        <rFont val="ＭＳ Ｐゴシック"/>
        <family val="3"/>
        <charset val="128"/>
      </rPr>
      <t>厳守！</t>
    </r>
    <rPh sb="5" eb="7">
      <t>ウケツケ</t>
    </rPh>
    <rPh sb="7" eb="9">
      <t>キカン</t>
    </rPh>
    <rPh sb="20" eb="21">
      <t>カ</t>
    </rPh>
    <rPh sb="38" eb="39">
      <t>ゲツ</t>
    </rPh>
    <phoneticPr fontId="2"/>
  </si>
  <si>
    <t>大会名　【第１回東京陸協競技会 兼 東京ライジングスター陸上2024(棒高跳･四種競技)】</t>
    <rPh sb="0" eb="2">
      <t>タイカイ</t>
    </rPh>
    <rPh sb="2" eb="3">
      <t>メイ</t>
    </rPh>
    <rPh sb="5" eb="6">
      <t>ダイ</t>
    </rPh>
    <rPh sb="7" eb="8">
      <t>カイ</t>
    </rPh>
    <rPh sb="8" eb="10">
      <t>トウキョウ</t>
    </rPh>
    <rPh sb="10" eb="12">
      <t>リクキョウ</t>
    </rPh>
    <rPh sb="12" eb="15">
      <t>キョウギカイ</t>
    </rPh>
    <rPh sb="16" eb="17">
      <t>ケン</t>
    </rPh>
    <rPh sb="18" eb="20">
      <t>トウキョウ</t>
    </rPh>
    <rPh sb="28" eb="30">
      <t>リクジョウ</t>
    </rPh>
    <rPh sb="35" eb="38">
      <t>ボウタカトビ</t>
    </rPh>
    <rPh sb="39" eb="40">
      <t>ヨン</t>
    </rPh>
    <rPh sb="40" eb="41">
      <t>シュ</t>
    </rPh>
    <rPh sb="41" eb="43">
      <t>キョウギ</t>
    </rPh>
    <phoneticPr fontId="2"/>
  </si>
  <si>
    <t>大会日程　【2024/4/13～14】</t>
    <rPh sb="0" eb="2">
      <t>タイカイ</t>
    </rPh>
    <rPh sb="2" eb="4">
      <t>ニッテイ</t>
    </rPh>
    <phoneticPr fontId="2"/>
  </si>
  <si>
    <r>
      <rPr>
        <b/>
        <sz val="11"/>
        <rFont val="ＭＳ Ｐゴシック"/>
        <family val="3"/>
        <charset val="128"/>
      </rPr>
      <t>第1回東京陸協競技会は</t>
    </r>
    <r>
      <rPr>
        <b/>
        <sz val="11"/>
        <color rgb="FFFF0000"/>
        <rFont val="ＭＳ Ｐゴシック"/>
        <family val="3"/>
        <charset val="128"/>
      </rPr>
      <t>定員１０００名</t>
    </r>
    <rPh sb="0" eb="1">
      <t>ダイ</t>
    </rPh>
    <rPh sb="2" eb="3">
      <t>カイ</t>
    </rPh>
    <rPh sb="3" eb="7">
      <t>トウキョウリクキョウ</t>
    </rPh>
    <rPh sb="7" eb="10">
      <t>キョウギカイ</t>
    </rPh>
    <rPh sb="11" eb="13">
      <t>テイイン</t>
    </rPh>
    <rPh sb="17" eb="18">
      <t>メイ</t>
    </rPh>
    <phoneticPr fontId="2"/>
  </si>
  <si>
    <t>高校の部 申込種目数</t>
    <phoneticPr fontId="2"/>
  </si>
  <si>
    <t>一般の部 申込種目数</t>
    <phoneticPr fontId="2"/>
  </si>
  <si>
    <t>一般100ｍ</t>
    <rPh sb="0" eb="2">
      <t>イッパン</t>
    </rPh>
    <phoneticPr fontId="2"/>
  </si>
  <si>
    <t>高_100ｍ</t>
    <rPh sb="0" eb="1">
      <t>コウ</t>
    </rPh>
    <phoneticPr fontId="2"/>
  </si>
  <si>
    <t>高女_三段跳</t>
    <rPh sb="0" eb="1">
      <t>コウ</t>
    </rPh>
    <rPh sb="1" eb="2">
      <t>ジョ</t>
    </rPh>
    <rPh sb="3" eb="6">
      <t>サンダント</t>
    </rPh>
    <phoneticPr fontId="2"/>
  </si>
  <si>
    <t>八種競技</t>
    <rPh sb="0" eb="1">
      <t>ハチ</t>
    </rPh>
    <phoneticPr fontId="2"/>
  </si>
  <si>
    <t>中_棒高跳</t>
    <rPh sb="0" eb="1">
      <t>チュウ</t>
    </rPh>
    <rPh sb="2" eb="5">
      <t>ボウタカトビ</t>
    </rPh>
    <phoneticPr fontId="2"/>
  </si>
  <si>
    <t>四種競技</t>
    <phoneticPr fontId="2"/>
  </si>
  <si>
    <t>四種競技種目数</t>
    <rPh sb="0" eb="1">
      <t>ヨン</t>
    </rPh>
    <rPh sb="1" eb="2">
      <t>シュ</t>
    </rPh>
    <rPh sb="2" eb="4">
      <t>キョウギ</t>
    </rPh>
    <phoneticPr fontId="2"/>
  </si>
  <si>
    <t>七・八種競技種目数</t>
    <rPh sb="0" eb="1">
      <t>ナナ</t>
    </rPh>
    <rPh sb="2" eb="3">
      <t>ハチ</t>
    </rPh>
    <rPh sb="3" eb="4">
      <t>シュ</t>
    </rPh>
    <rPh sb="4" eb="6">
      <t>キョウギ</t>
    </rPh>
    <phoneticPr fontId="2"/>
  </si>
  <si>
    <t>高校の部　１種目：１６５０円　八・七種競技：３３００円 　中学の部　１種目：１１００円</t>
    <rPh sb="15" eb="16">
      <t>ハチ</t>
    </rPh>
    <rPh sb="17" eb="18">
      <t>ナナ</t>
    </rPh>
    <rPh sb="29" eb="31">
      <t>チュウガク</t>
    </rPh>
    <rPh sb="32" eb="33">
      <t>ブ</t>
    </rPh>
    <rPh sb="35" eb="37">
      <t>シュモク</t>
    </rPh>
    <phoneticPr fontId="2"/>
  </si>
  <si>
    <t>第１回東京陸協競技会　一般の部　1種目：２２００円</t>
    <rPh sb="11" eb="13">
      <t>イッパン</t>
    </rPh>
    <rPh sb="14" eb="15">
      <t>ブ</t>
    </rPh>
    <rPh sb="17" eb="19">
      <t>シュモク</t>
    </rPh>
    <phoneticPr fontId="2"/>
  </si>
  <si>
    <t>申請中</t>
    <rPh sb="0" eb="3">
      <t>シンセイチュウ</t>
    </rPh>
    <phoneticPr fontId="2"/>
  </si>
  <si>
    <t>英語表記</t>
    <rPh sb="0" eb="2">
      <t>エイゴ</t>
    </rPh>
    <rPh sb="2" eb="4">
      <t>ヒョウキ</t>
    </rPh>
    <phoneticPr fontId="2"/>
  </si>
  <si>
    <t>（姓）</t>
    <rPh sb="1" eb="2">
      <t>セイ</t>
    </rPh>
    <phoneticPr fontId="2"/>
  </si>
  <si>
    <t>（名）</t>
    <rPh sb="1" eb="2">
      <t>ナ</t>
    </rPh>
    <phoneticPr fontId="2"/>
  </si>
  <si>
    <t>四種競技　参加標準記録</t>
    <rPh sb="0" eb="1">
      <t>4</t>
    </rPh>
    <rPh sb="1" eb="4">
      <t>シュキョウギ</t>
    </rPh>
    <rPh sb="5" eb="11">
      <t>サンカヒョウジュンキロク</t>
    </rPh>
    <phoneticPr fontId="2"/>
  </si>
  <si>
    <t>男子　１４００点　又は110mH(91.4cm-9.14m)　17"00</t>
    <rPh sb="0" eb="2">
      <t>ダンシ</t>
    </rPh>
    <rPh sb="7" eb="8">
      <t>テン</t>
    </rPh>
    <rPh sb="9" eb="10">
      <t>マタ</t>
    </rPh>
    <phoneticPr fontId="2"/>
  </si>
  <si>
    <t>女子　１６００点　又は100mH(76.2cm-8.0m)    16"20</t>
    <rPh sb="0" eb="2">
      <t>ジョシ</t>
    </rPh>
    <rPh sb="7" eb="8">
      <t>テン</t>
    </rPh>
    <rPh sb="9" eb="10">
      <t>マタ</t>
    </rPh>
    <phoneticPr fontId="2"/>
  </si>
  <si>
    <t>3月21日　厳守</t>
    <rPh sb="1" eb="2">
      <t>ガツ</t>
    </rPh>
    <rPh sb="4" eb="5">
      <t>ニチ</t>
    </rPh>
    <rPh sb="6" eb="8">
      <t>ゲンシュ</t>
    </rPh>
    <phoneticPr fontId="2"/>
  </si>
  <si>
    <t>国体出場</t>
    <rPh sb="0" eb="2">
      <t>コクタイ</t>
    </rPh>
    <rPh sb="2" eb="4">
      <t>シュツジョウ</t>
    </rPh>
    <phoneticPr fontId="2"/>
  </si>
  <si>
    <t>高男_110ｍH</t>
    <rPh sb="0" eb="1">
      <t>コウ</t>
    </rPh>
    <rPh sb="1" eb="2">
      <t>ダン</t>
    </rPh>
    <phoneticPr fontId="2"/>
  </si>
  <si>
    <t>高女_100ｍH</t>
    <rPh sb="0" eb="1">
      <t>コウ</t>
    </rPh>
    <rPh sb="1" eb="2">
      <t>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</si>
</sst>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sz val="11"/>
      <color indexed="10"/>
      <name val="ＭＳ Ｐゴシック"/>
      <family val="3"/>
      <charset val="128"/>
    </font>
    <font>
      <b/>
      <sz val="11"/>
      <color indexed="10"/>
      <name val="ＭＳ Ｐゴシック"/>
      <family val="3"/>
      <charset val="128"/>
    </font>
    <font>
      <sz val="24"/>
      <name val="ＭＳ Ｐゴシック"/>
      <family val="3"/>
      <charset val="128"/>
    </font>
    <font>
      <sz val="24"/>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14"/>
      <color rgb="FF00B0F0"/>
      <name val="ＭＳ Ｐゴシック"/>
      <family val="3"/>
      <charset val="128"/>
    </font>
    <font>
      <b/>
      <sz val="11"/>
      <name val="ＭＳ Ｐゴシック"/>
      <family val="3"/>
      <charset val="128"/>
    </font>
    <font>
      <b/>
      <sz val="14"/>
      <name val="ＭＳ Ｐゴシック"/>
      <family val="3"/>
      <charset val="128"/>
    </font>
    <font>
      <sz val="22"/>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hair">
        <color indexed="64"/>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04">
    <xf numFmtId="0" fontId="0" fillId="0" borderId="0" xfId="0">
      <alignment vertical="center"/>
    </xf>
    <xf numFmtId="0" fontId="0" fillId="0" borderId="1" xfId="0" applyBorder="1">
      <alignment vertical="center"/>
    </xf>
    <xf numFmtId="0" fontId="0" fillId="0" borderId="2" xfId="0"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2" xfId="0" applyNumberFormat="1" applyBorder="1">
      <alignment vertical="center"/>
    </xf>
    <xf numFmtId="0" fontId="3" fillId="0" borderId="0" xfId="0" applyFont="1">
      <alignment vertical="center"/>
    </xf>
    <xf numFmtId="0" fontId="0" fillId="0" borderId="5"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49" fontId="0" fillId="2" borderId="9" xfId="0" applyNumberFormat="1" applyFill="1" applyBorder="1" applyAlignment="1">
      <alignment horizontal="center" vertical="center"/>
    </xf>
    <xf numFmtId="49" fontId="0" fillId="2" borderId="10" xfId="0" applyNumberFormat="1"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3" borderId="5" xfId="0" applyFill="1" applyBorder="1">
      <alignment vertical="center"/>
    </xf>
    <xf numFmtId="0" fontId="0" fillId="3" borderId="2" xfId="0" applyFill="1" applyBorder="1">
      <alignment vertical="center"/>
    </xf>
    <xf numFmtId="0" fontId="0" fillId="4" borderId="1" xfId="0" applyFill="1" applyBorder="1">
      <alignment vertical="center"/>
    </xf>
    <xf numFmtId="0" fontId="4" fillId="0" borderId="0" xfId="0" applyFont="1">
      <alignment vertical="center"/>
    </xf>
    <xf numFmtId="0" fontId="5" fillId="0" borderId="0" xfId="0" applyFont="1">
      <alignment vertical="center"/>
    </xf>
    <xf numFmtId="49" fontId="0" fillId="0" borderId="1" xfId="0" applyNumberFormat="1" applyBorder="1">
      <alignment vertical="center"/>
    </xf>
    <xf numFmtId="0" fontId="6" fillId="0" borderId="0" xfId="0" applyFont="1">
      <alignment vertical="center"/>
    </xf>
    <xf numFmtId="0" fontId="0" fillId="0" borderId="0" xfId="0" applyAlignment="1">
      <alignment horizontal="right" vertical="center"/>
    </xf>
    <xf numFmtId="0" fontId="0" fillId="0" borderId="0" xfId="0" applyAlignment="1">
      <alignment horizontal="left" vertical="center" shrinkToFit="1"/>
    </xf>
    <xf numFmtId="0" fontId="8" fillId="0" borderId="0" xfId="0" applyFont="1">
      <alignment vertical="center"/>
    </xf>
    <xf numFmtId="0" fontId="0" fillId="0" borderId="16" xfId="0" applyBorder="1">
      <alignment vertical="center"/>
    </xf>
    <xf numFmtId="49" fontId="0" fillId="2" borderId="17" xfId="0" applyNumberFormat="1" applyFill="1" applyBorder="1" applyAlignment="1">
      <alignment horizontal="center" vertical="center"/>
    </xf>
    <xf numFmtId="0" fontId="0" fillId="2" borderId="12" xfId="0" applyFill="1" applyBorder="1">
      <alignment vertical="center"/>
    </xf>
    <xf numFmtId="0" fontId="0" fillId="4" borderId="1" xfId="0" applyFill="1" applyBorder="1" applyAlignment="1">
      <alignment horizontal="right" vertical="center"/>
    </xf>
    <xf numFmtId="0" fontId="0" fillId="5" borderId="1" xfId="0" applyFill="1" applyBorder="1">
      <alignment vertical="center"/>
    </xf>
    <xf numFmtId="49" fontId="0" fillId="2" borderId="20" xfId="0" applyNumberFormat="1" applyFill="1" applyBorder="1" applyAlignment="1">
      <alignment horizontal="center" vertical="center"/>
    </xf>
    <xf numFmtId="49" fontId="0" fillId="0" borderId="21" xfId="0" applyNumberFormat="1" applyBorder="1">
      <alignment vertical="center"/>
    </xf>
    <xf numFmtId="0" fontId="0" fillId="0" borderId="26" xfId="0" applyBorder="1">
      <alignment vertical="center"/>
    </xf>
    <xf numFmtId="0" fontId="11" fillId="0" borderId="16" xfId="0" applyFont="1" applyBorder="1">
      <alignment vertical="center"/>
    </xf>
    <xf numFmtId="0" fontId="0" fillId="0" borderId="0" xfId="0" applyAlignment="1">
      <alignment horizontal="center" vertical="top" textRotation="255" wrapText="1"/>
    </xf>
    <xf numFmtId="0" fontId="13" fillId="0" borderId="0" xfId="0" applyFont="1">
      <alignment vertical="center"/>
    </xf>
    <xf numFmtId="0" fontId="14" fillId="0" borderId="0" xfId="0" applyFont="1">
      <alignment vertical="center"/>
    </xf>
    <xf numFmtId="0" fontId="8" fillId="0" borderId="0" xfId="0" applyFont="1" applyAlignment="1">
      <alignment horizontal="center" vertical="center"/>
    </xf>
    <xf numFmtId="49" fontId="0" fillId="0" borderId="5" xfId="0" applyNumberFormat="1" applyBorder="1" applyAlignment="1">
      <alignment horizontal="center" vertical="center"/>
    </xf>
    <xf numFmtId="0" fontId="0" fillId="6" borderId="1" xfId="0" applyFill="1" applyBorder="1">
      <alignment vertical="center"/>
    </xf>
    <xf numFmtId="0" fontId="0" fillId="6" borderId="11" xfId="0" applyFill="1" applyBorder="1">
      <alignment vertical="center"/>
    </xf>
    <xf numFmtId="0" fontId="0" fillId="7" borderId="0" xfId="0" applyFill="1">
      <alignment vertical="center"/>
    </xf>
    <xf numFmtId="0" fontId="0" fillId="7" borderId="35" xfId="0" applyFill="1" applyBorder="1" applyAlignment="1">
      <alignment horizontal="center" vertical="center"/>
    </xf>
    <xf numFmtId="49" fontId="0" fillId="9" borderId="11" xfId="0" applyNumberFormat="1" applyFill="1" applyBorder="1">
      <alignment vertical="center"/>
    </xf>
    <xf numFmtId="0" fontId="15" fillId="0" borderId="0" xfId="0" applyFont="1">
      <alignment vertical="center"/>
    </xf>
    <xf numFmtId="0" fontId="12" fillId="0" borderId="0" xfId="0" applyFont="1">
      <alignment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0" fillId="0" borderId="16" xfId="0" applyBorder="1" applyAlignment="1">
      <alignment horizontal="center" vertical="center"/>
    </xf>
    <xf numFmtId="0" fontId="18" fillId="0" borderId="0" xfId="0" applyFont="1" applyAlignment="1">
      <alignment horizontal="center" vertical="center"/>
    </xf>
    <xf numFmtId="0" fontId="11" fillId="0" borderId="0" xfId="0" applyFont="1" applyAlignment="1">
      <alignment horizontal="left" vertical="center"/>
    </xf>
    <xf numFmtId="0" fontId="0" fillId="0" borderId="1" xfId="0" applyBorder="1" applyAlignment="1">
      <alignment horizontal="center" vertical="center"/>
    </xf>
    <xf numFmtId="0" fontId="0" fillId="0" borderId="12" xfId="0" applyBorder="1" applyAlignment="1">
      <alignment horizontal="center" vertical="center"/>
    </xf>
    <xf numFmtId="0" fontId="16" fillId="0" borderId="13" xfId="0" applyFont="1" applyBorder="1" applyAlignment="1">
      <alignment horizontal="center" vertical="center"/>
    </xf>
    <xf numFmtId="0" fontId="0" fillId="0" borderId="14" xfId="0" applyBorder="1" applyAlignment="1">
      <alignment horizontal="center" vertical="center"/>
    </xf>
    <xf numFmtId="0" fontId="0" fillId="5" borderId="25" xfId="0" applyFill="1" applyBorder="1" applyAlignment="1">
      <alignment horizontal="left" vertical="center"/>
    </xf>
    <xf numFmtId="0" fontId="0" fillId="0" borderId="26" xfId="0" applyBorder="1" applyAlignment="1">
      <alignment horizontal="center" vertical="center"/>
    </xf>
    <xf numFmtId="0" fontId="16" fillId="0" borderId="0" xfId="0" applyFont="1">
      <alignmen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18" xfId="0" applyBorder="1">
      <alignment vertical="center"/>
    </xf>
    <xf numFmtId="0" fontId="0" fillId="0" borderId="33" xfId="0" applyBorder="1">
      <alignment vertical="center"/>
    </xf>
    <xf numFmtId="0" fontId="0" fillId="0" borderId="35" xfId="0" applyBorder="1">
      <alignment vertical="center"/>
    </xf>
    <xf numFmtId="0" fontId="0" fillId="0" borderId="28" xfId="0" applyBorder="1">
      <alignment vertical="center"/>
    </xf>
    <xf numFmtId="0" fontId="0" fillId="0" borderId="19" xfId="0" applyBorder="1">
      <alignment vertical="center"/>
    </xf>
    <xf numFmtId="0" fontId="0" fillId="0" borderId="34" xfId="0" applyBorder="1">
      <alignment vertical="center"/>
    </xf>
    <xf numFmtId="0" fontId="0" fillId="0" borderId="29" xfId="0" applyBorder="1">
      <alignment vertical="center"/>
    </xf>
    <xf numFmtId="49" fontId="0" fillId="0" borderId="1" xfId="0" applyNumberFormat="1" applyBorder="1" applyAlignment="1">
      <alignment horizontal="center" vertical="center"/>
    </xf>
    <xf numFmtId="49" fontId="0" fillId="10" borderId="12" xfId="0" applyNumberFormat="1" applyFill="1" applyBorder="1" applyAlignment="1">
      <alignment horizontal="center" vertical="center"/>
    </xf>
    <xf numFmtId="49" fontId="0" fillId="10" borderId="13" xfId="0" applyNumberFormat="1" applyFill="1" applyBorder="1" applyAlignment="1">
      <alignment horizontal="center" vertical="center"/>
    </xf>
    <xf numFmtId="49" fontId="0" fillId="10" borderId="14" xfId="0" applyNumberForma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5"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17" fillId="0" borderId="5" xfId="0" applyFont="1" applyBorder="1" applyAlignment="1">
      <alignment horizontal="center" vertical="center"/>
    </xf>
    <xf numFmtId="0" fontId="17" fillId="0" borderId="11" xfId="0" applyFont="1" applyBorder="1" applyAlignment="1">
      <alignment horizontal="center" vertical="center"/>
    </xf>
    <xf numFmtId="0" fontId="2" fillId="0" borderId="1" xfId="0" applyFont="1" applyBorder="1" applyAlignment="1">
      <alignment horizontal="center" vertical="center"/>
    </xf>
    <xf numFmtId="0" fontId="0" fillId="8" borderId="5" xfId="0" applyFill="1" applyBorder="1" applyAlignment="1">
      <alignment horizontal="center" vertical="center"/>
    </xf>
    <xf numFmtId="0" fontId="0" fillId="8" borderId="15" xfId="0" applyFill="1" applyBorder="1" applyAlignment="1">
      <alignment horizontal="center" vertical="center"/>
    </xf>
    <xf numFmtId="0" fontId="0" fillId="8" borderId="11" xfId="0" applyFill="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0" fillId="0" borderId="0" xfId="0" applyAlignment="1">
      <alignment horizontal="center" vertical="top" textRotation="255" wrapText="1"/>
    </xf>
    <xf numFmtId="0" fontId="0" fillId="2" borderId="27" xfId="0" applyFill="1" applyBorder="1" applyAlignment="1">
      <alignment horizontal="center" vertical="center"/>
    </xf>
    <xf numFmtId="0" fontId="18" fillId="0" borderId="0" xfId="0" applyFont="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8"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0" fillId="0" borderId="16"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0.xml"/></Relationships>
</file>

<file path=xl/drawings/drawing1.xml><?xml version="1.0" encoding="utf-8"?>
<xdr:wsDr xmlns:xdr="http://schemas.openxmlformats.org/drawingml/2006/spreadsheetDrawing" xmlns:a="http://schemas.openxmlformats.org/drawingml/2006/main">
  <xdr:twoCellAnchor>
    <xdr:from>
      <xdr:col>3</xdr:col>
      <xdr:colOff>333375</xdr:colOff>
      <xdr:row>14</xdr:row>
      <xdr:rowOff>104775</xdr:rowOff>
    </xdr:from>
    <xdr:to>
      <xdr:col>5</xdr:col>
      <xdr:colOff>609600</xdr:colOff>
      <xdr:row>21</xdr:row>
      <xdr:rowOff>57150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2124075" y="2705100"/>
          <a:ext cx="1895475" cy="1152525"/>
        </a:xfrm>
        <a:prstGeom prst="wedgeRoundRectCallout">
          <a:avLst>
            <a:gd name="adj1" fmla="val -25854"/>
            <a:gd name="adj2" fmla="val -8847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1">
            <a:lnSpc>
              <a:spcPts val="1300"/>
            </a:lnSpc>
            <a:defRPr sz="1000"/>
          </a:pPr>
          <a:r>
            <a:rPr lang="ja-JP" altLang="en-US" sz="1100" b="0" i="0" strike="noStrike">
              <a:solidFill>
                <a:srgbClr val="000000"/>
              </a:solidFill>
              <a:latin typeface="ＭＳ Ｐゴシック"/>
              <a:ea typeface="ＭＳ Ｐゴシック"/>
            </a:rPr>
            <a:t>姓・名を入力するとフリガナが半角ｶﾀｶﾅで自動演算で表示されます。</a:t>
          </a:r>
          <a:endParaRPr lang="en-US" altLang="ja-JP"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（誤った表示の場合は個別に</a:t>
          </a:r>
          <a:r>
            <a:rPr lang="ja-JP" altLang="en-US" sz="1100" b="0" i="0" strike="noStrike">
              <a:solidFill>
                <a:srgbClr val="FF0000"/>
              </a:solidFill>
              <a:latin typeface="ＭＳ Ｐゴシック"/>
              <a:ea typeface="ＭＳ Ｐゴシック"/>
            </a:rPr>
            <a:t>半角ｶﾀｶﾅ</a:t>
          </a:r>
          <a:r>
            <a:rPr lang="ja-JP" altLang="en-US" sz="1100" b="0" i="0" strike="noStrike">
              <a:solidFill>
                <a:srgbClr val="000000"/>
              </a:solidFill>
              <a:latin typeface="ＭＳ Ｐゴシック"/>
              <a:ea typeface="ＭＳ Ｐゴシック"/>
            </a:rPr>
            <a:t>にて入力し直して下さい。）</a:t>
          </a:r>
        </a:p>
      </xdr:txBody>
    </xdr:sp>
    <xdr:clientData/>
  </xdr:twoCellAnchor>
  <xdr:twoCellAnchor>
    <xdr:from>
      <xdr:col>0</xdr:col>
      <xdr:colOff>28575</xdr:colOff>
      <xdr:row>14</xdr:row>
      <xdr:rowOff>104773</xdr:rowOff>
    </xdr:from>
    <xdr:to>
      <xdr:col>3</xdr:col>
      <xdr:colOff>301625</xdr:colOff>
      <xdr:row>19</xdr:row>
      <xdr:rowOff>44450</xdr:rowOff>
    </xdr:to>
    <xdr:sp macro="" textlink="">
      <xdr:nvSpPr>
        <xdr:cNvPr id="8" name="AutoShape 15">
          <a:extLst>
            <a:ext uri="{FF2B5EF4-FFF2-40B4-BE49-F238E27FC236}">
              <a16:creationId xmlns:a16="http://schemas.microsoft.com/office/drawing/2014/main" id="{00000000-0008-0000-0000-000008000000}"/>
            </a:ext>
          </a:extLst>
        </xdr:cNvPr>
        <xdr:cNvSpPr>
          <a:spLocks noChangeArrowheads="1"/>
        </xdr:cNvSpPr>
      </xdr:nvSpPr>
      <xdr:spPr bwMode="auto">
        <a:xfrm>
          <a:off x="28575" y="2705098"/>
          <a:ext cx="2063750" cy="796927"/>
        </a:xfrm>
        <a:prstGeom prst="wedgeRoundRectCallout">
          <a:avLst>
            <a:gd name="adj1" fmla="val -35317"/>
            <a:gd name="adj2" fmla="val -9483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1050" b="0" i="0" u="none" strike="noStrike" baseline="0">
              <a:solidFill>
                <a:srgbClr val="000000"/>
              </a:solidFill>
              <a:latin typeface="ＭＳ Ｐゴシック"/>
              <a:ea typeface="ＭＳ Ｐゴシック"/>
            </a:rPr>
            <a:t>２０２４年度登録番号を入力して下さい。２０２４年度新規登録予定者については「申請中」と入力し</a:t>
          </a:r>
          <a:r>
            <a:rPr lang="ja-JP" altLang="en-US" sz="1050" b="1" i="0" u="none" strike="noStrike" baseline="0">
              <a:solidFill>
                <a:srgbClr val="FF0000"/>
              </a:solidFill>
              <a:latin typeface="ＭＳ Ｐゴシック"/>
              <a:ea typeface="ＭＳ Ｐゴシック"/>
            </a:rPr>
            <a:t>必ず</a:t>
          </a:r>
          <a:endParaRPr lang="en-US" altLang="ja-JP" sz="1050" b="1" i="0" u="none" strike="noStrike" baseline="0">
            <a:solidFill>
              <a:srgbClr val="FF0000"/>
            </a:solidFill>
            <a:latin typeface="ＭＳ Ｐゴシック"/>
            <a:ea typeface="ＭＳ Ｐゴシック"/>
          </a:endParaRPr>
        </a:p>
        <a:p>
          <a:pPr algn="ctr" rtl="0">
            <a:defRPr sz="1000"/>
          </a:pPr>
          <a:r>
            <a:rPr lang="en-US" altLang="ja-JP" sz="1050" b="1" i="0" u="none" strike="noStrike" baseline="0">
              <a:solidFill>
                <a:srgbClr val="FF0000"/>
              </a:solidFill>
              <a:latin typeface="ＭＳ Ｐゴシック"/>
              <a:ea typeface="ＭＳ Ｐゴシック"/>
            </a:rPr>
            <a:t>4/2</a:t>
          </a:r>
          <a:r>
            <a:rPr lang="ja-JP" altLang="en-US" sz="1050" b="1" i="0" u="none" strike="noStrike" baseline="0">
              <a:solidFill>
                <a:srgbClr val="FF0000"/>
              </a:solidFill>
              <a:latin typeface="ＭＳ Ｐゴシック"/>
              <a:ea typeface="ＭＳ Ｐゴシック"/>
            </a:rPr>
            <a:t>までに</a:t>
          </a:r>
          <a:r>
            <a:rPr lang="ja-JP" altLang="en-US" sz="1050" b="1" i="0" u="none" strike="noStrike" baseline="0">
              <a:solidFill>
                <a:srgbClr val="000000"/>
              </a:solidFill>
              <a:latin typeface="ＭＳ Ｐゴシック"/>
              <a:ea typeface="ＭＳ Ｐゴシック"/>
            </a:rPr>
            <a:t>登録を済ませて下さい</a:t>
          </a:r>
          <a:r>
            <a:rPr lang="ja-JP" altLang="en-US" sz="1050" b="0" i="0" u="none" strike="noStrike" baseline="0">
              <a:solidFill>
                <a:srgbClr val="000000"/>
              </a:solidFill>
              <a:latin typeface="ＭＳ Ｐゴシック"/>
              <a:ea typeface="ＭＳ Ｐゴシック"/>
            </a:rPr>
            <a:t>。</a:t>
          </a:r>
        </a:p>
      </xdr:txBody>
    </xdr:sp>
    <xdr:clientData/>
  </xdr:twoCellAnchor>
  <xdr:twoCellAnchor>
    <xdr:from>
      <xdr:col>12</xdr:col>
      <xdr:colOff>67733</xdr:colOff>
      <xdr:row>16</xdr:row>
      <xdr:rowOff>100542</xdr:rowOff>
    </xdr:from>
    <xdr:to>
      <xdr:col>14</xdr:col>
      <xdr:colOff>273050</xdr:colOff>
      <xdr:row>18</xdr:row>
      <xdr:rowOff>143933</xdr:rowOff>
    </xdr:to>
    <xdr:sp macro="" textlink="">
      <xdr:nvSpPr>
        <xdr:cNvPr id="9" name="AutoShape 6">
          <a:extLst>
            <a:ext uri="{FF2B5EF4-FFF2-40B4-BE49-F238E27FC236}">
              <a16:creationId xmlns:a16="http://schemas.microsoft.com/office/drawing/2014/main" id="{00000000-0008-0000-0000-000009000000}"/>
            </a:ext>
          </a:extLst>
        </xdr:cNvPr>
        <xdr:cNvSpPr>
          <a:spLocks noChangeArrowheads="1"/>
        </xdr:cNvSpPr>
      </xdr:nvSpPr>
      <xdr:spPr bwMode="auto">
        <a:xfrm>
          <a:off x="5897033" y="3043767"/>
          <a:ext cx="1434042" cy="386291"/>
        </a:xfrm>
        <a:prstGeom prst="wedgeRoundRectCallout">
          <a:avLst>
            <a:gd name="adj1" fmla="val 64711"/>
            <a:gd name="adj2" fmla="val -21622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黄色いセルの部分は入力項目を選びます。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11</xdr:col>
      <xdr:colOff>57150</xdr:colOff>
      <xdr:row>16</xdr:row>
      <xdr:rowOff>5292</xdr:rowOff>
    </xdr:from>
    <xdr:to>
      <xdr:col>14</xdr:col>
      <xdr:colOff>454025</xdr:colOff>
      <xdr:row>19</xdr:row>
      <xdr:rowOff>84667</xdr:rowOff>
    </xdr:to>
    <xdr:sp macro="" textlink="">
      <xdr:nvSpPr>
        <xdr:cNvPr id="10" name="AutoShape 6">
          <a:extLst>
            <a:ext uri="{FF2B5EF4-FFF2-40B4-BE49-F238E27FC236}">
              <a16:creationId xmlns:a16="http://schemas.microsoft.com/office/drawing/2014/main" id="{00000000-0008-0000-0000-00000A000000}"/>
            </a:ext>
          </a:extLst>
        </xdr:cNvPr>
        <xdr:cNvSpPr>
          <a:spLocks noChangeArrowheads="1"/>
        </xdr:cNvSpPr>
      </xdr:nvSpPr>
      <xdr:spPr bwMode="auto">
        <a:xfrm>
          <a:off x="6543675" y="2948517"/>
          <a:ext cx="2025650" cy="593725"/>
        </a:xfrm>
        <a:prstGeom prst="wedgeRoundRectCallout">
          <a:avLst>
            <a:gd name="adj1" fmla="val -52232"/>
            <a:gd name="adj2" fmla="val -164982"/>
            <a:gd name="adj3" fmla="val 16667"/>
          </a:avLst>
        </a:prstGeom>
        <a:solidFill>
          <a:srgbClr val="FFFFFF"/>
        </a:solidFill>
        <a:ln w="9525">
          <a:solidFill>
            <a:schemeClr val="tx1"/>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黄色いセルの部分はドロップダウンリストから選びます。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14</xdr:col>
      <xdr:colOff>563032</xdr:colOff>
      <xdr:row>17</xdr:row>
      <xdr:rowOff>24340</xdr:rowOff>
    </xdr:from>
    <xdr:to>
      <xdr:col>18</xdr:col>
      <xdr:colOff>76200</xdr:colOff>
      <xdr:row>20</xdr:row>
      <xdr:rowOff>95250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8678332" y="3139015"/>
          <a:ext cx="1218143" cy="585260"/>
        </a:xfrm>
        <a:prstGeom prst="wedgeRoundRectCallout">
          <a:avLst>
            <a:gd name="adj1" fmla="val -17566"/>
            <a:gd name="adj2" fmla="val -188962"/>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twoCellAnchor>
    <xdr:from>
      <xdr:col>5</xdr:col>
      <xdr:colOff>625475</xdr:colOff>
      <xdr:row>14</xdr:row>
      <xdr:rowOff>95250</xdr:rowOff>
    </xdr:from>
    <xdr:to>
      <xdr:col>8</xdr:col>
      <xdr:colOff>28575</xdr:colOff>
      <xdr:row>19</xdr:row>
      <xdr:rowOff>161926</xdr:rowOff>
    </xdr:to>
    <xdr:sp macro="" textlink="">
      <xdr:nvSpPr>
        <xdr:cNvPr id="12" name="AutoShape 5">
          <a:extLst>
            <a:ext uri="{FF2B5EF4-FFF2-40B4-BE49-F238E27FC236}">
              <a16:creationId xmlns:a16="http://schemas.microsoft.com/office/drawing/2014/main" id="{00000000-0008-0000-0000-00000C000000}"/>
            </a:ext>
          </a:extLst>
        </xdr:cNvPr>
        <xdr:cNvSpPr>
          <a:spLocks noChangeArrowheads="1"/>
        </xdr:cNvSpPr>
      </xdr:nvSpPr>
      <xdr:spPr bwMode="auto">
        <a:xfrm>
          <a:off x="4035425" y="2695575"/>
          <a:ext cx="1374775" cy="923926"/>
        </a:xfrm>
        <a:prstGeom prst="wedgeRoundRectCallout">
          <a:avLst>
            <a:gd name="adj1" fmla="val -50167"/>
            <a:gd name="adj2" fmla="val -8578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英字表記（姓・名）はパスポートと同じ</a:t>
          </a:r>
          <a:endParaRPr lang="en-US" altLang="ja-JP"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表記に入力してください。</a:t>
          </a:r>
        </a:p>
      </xdr:txBody>
    </xdr:sp>
    <xdr:clientData/>
  </xdr:twoCellAnchor>
  <xdr:twoCellAnchor>
    <xdr:from>
      <xdr:col>14</xdr:col>
      <xdr:colOff>552450</xdr:colOff>
      <xdr:row>15</xdr:row>
      <xdr:rowOff>161926</xdr:rowOff>
    </xdr:from>
    <xdr:to>
      <xdr:col>18</xdr:col>
      <xdr:colOff>76200</xdr:colOff>
      <xdr:row>21</xdr:row>
      <xdr:rowOff>38100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8667750" y="2933701"/>
          <a:ext cx="1228725" cy="904874"/>
        </a:xfrm>
        <a:prstGeom prst="wedgeRoundRectCallout">
          <a:avLst>
            <a:gd name="adj1" fmla="val 26183"/>
            <a:gd name="adj2" fmla="val -119488"/>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twoCellAnchor>
    <xdr:from>
      <xdr:col>8</xdr:col>
      <xdr:colOff>57150</xdr:colOff>
      <xdr:row>14</xdr:row>
      <xdr:rowOff>123825</xdr:rowOff>
    </xdr:from>
    <xdr:to>
      <xdr:col>11</xdr:col>
      <xdr:colOff>47625</xdr:colOff>
      <xdr:row>21</xdr:row>
      <xdr:rowOff>57150</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5438775" y="2724150"/>
          <a:ext cx="1095375" cy="1133475"/>
        </a:xfrm>
        <a:prstGeom prst="wedgeRoundRectCallout">
          <a:avLst>
            <a:gd name="adj1" fmla="val -36170"/>
            <a:gd name="adj2" fmla="val -86398"/>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dk1"/>
              </a:solidFill>
            </a:rPr>
            <a:t>生年月日は</a:t>
          </a:r>
          <a:r>
            <a:rPr kumimoji="1" lang="ja-JP" altLang="en-US" sz="1100">
              <a:solidFill>
                <a:srgbClr val="FF0000"/>
              </a:solidFill>
            </a:rPr>
            <a:t>全てのマス</a:t>
          </a:r>
          <a:r>
            <a:rPr kumimoji="1" lang="ja-JP" altLang="en-US" sz="1100"/>
            <a:t>を半角数字にて</a:t>
          </a:r>
          <a:r>
            <a:rPr kumimoji="1" lang="ja-JP" altLang="en-US" sz="1100">
              <a:solidFill>
                <a:srgbClr val="FF0000"/>
              </a:solidFill>
            </a:rPr>
            <a:t>２ケタ</a:t>
          </a:r>
          <a:r>
            <a:rPr kumimoji="1" lang="ja-JP" altLang="en-US" sz="1100"/>
            <a:t>で入力して下さい。</a:t>
          </a:r>
        </a:p>
      </xdr:txBody>
    </xdr:sp>
    <xdr:clientData/>
  </xdr:twoCellAnchor>
  <xdr:twoCellAnchor>
    <xdr:from>
      <xdr:col>18</xdr:col>
      <xdr:colOff>534457</xdr:colOff>
      <xdr:row>17</xdr:row>
      <xdr:rowOff>24340</xdr:rowOff>
    </xdr:from>
    <xdr:to>
      <xdr:col>26</xdr:col>
      <xdr:colOff>47625</xdr:colOff>
      <xdr:row>20</xdr:row>
      <xdr:rowOff>95250</xdr:rowOff>
    </xdr:to>
    <xdr:sp macro="" textlink="">
      <xdr:nvSpPr>
        <xdr:cNvPr id="2" name="角丸四角形吹き出し 10">
          <a:extLst>
            <a:ext uri="{FF2B5EF4-FFF2-40B4-BE49-F238E27FC236}">
              <a16:creationId xmlns:a16="http://schemas.microsoft.com/office/drawing/2014/main" id="{8ECD3C24-AB02-4618-BEDD-D04832EE8133}"/>
            </a:ext>
          </a:extLst>
        </xdr:cNvPr>
        <xdr:cNvSpPr/>
      </xdr:nvSpPr>
      <xdr:spPr>
        <a:xfrm>
          <a:off x="10354732" y="3139015"/>
          <a:ext cx="1218143" cy="585260"/>
        </a:xfrm>
        <a:prstGeom prst="wedgeRoundRectCallout">
          <a:avLst>
            <a:gd name="adj1" fmla="val -17566"/>
            <a:gd name="adj2" fmla="val -188962"/>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twoCellAnchor>
    <xdr:from>
      <xdr:col>18</xdr:col>
      <xdr:colOff>523875</xdr:colOff>
      <xdr:row>15</xdr:row>
      <xdr:rowOff>38100</xdr:rowOff>
    </xdr:from>
    <xdr:to>
      <xdr:col>26</xdr:col>
      <xdr:colOff>47625</xdr:colOff>
      <xdr:row>20</xdr:row>
      <xdr:rowOff>99485</xdr:rowOff>
    </xdr:to>
    <xdr:sp macro="" textlink="">
      <xdr:nvSpPr>
        <xdr:cNvPr id="3" name="角丸四角形吹き出し 12">
          <a:extLst>
            <a:ext uri="{FF2B5EF4-FFF2-40B4-BE49-F238E27FC236}">
              <a16:creationId xmlns:a16="http://schemas.microsoft.com/office/drawing/2014/main" id="{531EF574-C09D-4BC9-9402-0F562288B66B}"/>
            </a:ext>
          </a:extLst>
        </xdr:cNvPr>
        <xdr:cNvSpPr/>
      </xdr:nvSpPr>
      <xdr:spPr>
        <a:xfrm>
          <a:off x="10344150" y="2809875"/>
          <a:ext cx="1228725" cy="918635"/>
        </a:xfrm>
        <a:prstGeom prst="wedgeRoundRectCallout">
          <a:avLst>
            <a:gd name="adj1" fmla="val 34710"/>
            <a:gd name="adj2" fmla="val -106013"/>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497416</xdr:colOff>
      <xdr:row>10</xdr:row>
      <xdr:rowOff>10583</xdr:rowOff>
    </xdr:from>
    <xdr:to>
      <xdr:col>20</xdr:col>
      <xdr:colOff>243417</xdr:colOff>
      <xdr:row>11</xdr:row>
      <xdr:rowOff>179917</xdr:rowOff>
    </xdr:to>
    <xdr:sp macro="" textlink="">
      <xdr:nvSpPr>
        <xdr:cNvPr id="3" name="AutoShape 19">
          <a:extLst>
            <a:ext uri="{FF2B5EF4-FFF2-40B4-BE49-F238E27FC236}">
              <a16:creationId xmlns:a16="http://schemas.microsoft.com/office/drawing/2014/main" id="{00000000-0008-0000-0200-000003000000}"/>
            </a:ext>
          </a:extLst>
        </xdr:cNvPr>
        <xdr:cNvSpPr>
          <a:spLocks noChangeArrowheads="1"/>
        </xdr:cNvSpPr>
      </xdr:nvSpPr>
      <xdr:spPr bwMode="auto">
        <a:xfrm>
          <a:off x="7821083" y="2211916"/>
          <a:ext cx="3619501" cy="359834"/>
        </a:xfrm>
        <a:prstGeom prst="wedgeRoundRectCallout">
          <a:avLst>
            <a:gd name="adj1" fmla="val -77134"/>
            <a:gd name="adj2" fmla="val 7906"/>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灰色セルの必要事項を</a:t>
          </a:r>
          <a:r>
            <a:rPr lang="ja-JP" altLang="en-US" sz="1100" b="1" i="0" u="none" strike="noStrike" baseline="0">
              <a:solidFill>
                <a:srgbClr val="FF0000"/>
              </a:solidFill>
              <a:latin typeface="ＭＳ Ｐゴシック"/>
              <a:ea typeface="ＭＳ Ｐゴシック"/>
            </a:rPr>
            <a:t>すべて</a:t>
          </a:r>
          <a:r>
            <a:rPr lang="ja-JP" altLang="en-US" sz="1100" b="0" i="0" u="none" strike="noStrike" baseline="0">
              <a:solidFill>
                <a:srgbClr val="000000"/>
              </a:solidFill>
              <a:latin typeface="ＭＳ Ｐゴシック"/>
              <a:ea typeface="ＭＳ Ｐゴシック"/>
            </a:rPr>
            <a:t>入力してください。</a:t>
          </a:r>
        </a:p>
      </xdr:txBody>
    </xdr:sp>
    <xdr:clientData/>
  </xdr:twoCellAnchor>
  <xdr:twoCellAnchor>
    <xdr:from>
      <xdr:col>13</xdr:col>
      <xdr:colOff>476251</xdr:colOff>
      <xdr:row>12</xdr:row>
      <xdr:rowOff>21167</xdr:rowOff>
    </xdr:from>
    <xdr:to>
      <xdr:col>18</xdr:col>
      <xdr:colOff>222250</xdr:colOff>
      <xdr:row>18</xdr:row>
      <xdr:rowOff>95250</xdr:rowOff>
    </xdr:to>
    <xdr:sp macro="" textlink="">
      <xdr:nvSpPr>
        <xdr:cNvPr id="6" name="AutoShape 19">
          <a:extLst>
            <a:ext uri="{FF2B5EF4-FFF2-40B4-BE49-F238E27FC236}">
              <a16:creationId xmlns:a16="http://schemas.microsoft.com/office/drawing/2014/main" id="{00000000-0008-0000-0200-000006000000}"/>
            </a:ext>
          </a:extLst>
        </xdr:cNvPr>
        <xdr:cNvSpPr>
          <a:spLocks noChangeArrowheads="1"/>
        </xdr:cNvSpPr>
      </xdr:nvSpPr>
      <xdr:spPr bwMode="auto">
        <a:xfrm>
          <a:off x="7799918" y="2603500"/>
          <a:ext cx="2571749" cy="1217083"/>
        </a:xfrm>
        <a:prstGeom prst="wedgeRoundRectCallout">
          <a:avLst>
            <a:gd name="adj1" fmla="val -87840"/>
            <a:gd name="adj2" fmla="val 2499"/>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各種目数・振込金額合計は自動で</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表示していますが</a:t>
          </a:r>
          <a:r>
            <a:rPr lang="ja-JP" altLang="en-US" sz="1100" b="1" i="0" u="none" strike="noStrike" baseline="0">
              <a:solidFill>
                <a:srgbClr val="FF0000"/>
              </a:solidFill>
              <a:latin typeface="ＭＳ Ｐゴシック"/>
              <a:ea typeface="ＭＳ Ｐゴシック"/>
            </a:rPr>
            <a:t>必ず確認</a:t>
          </a:r>
          <a:r>
            <a:rPr lang="ja-JP" altLang="en-US" sz="1100" b="0" i="0" u="none" strike="noStrike" baseline="0">
              <a:solidFill>
                <a:srgbClr val="000000"/>
              </a:solidFill>
              <a:latin typeface="ＭＳ Ｐゴシック"/>
              <a:ea typeface="ＭＳ Ｐゴシック"/>
            </a:rPr>
            <a:t>してください。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
  <sheetViews>
    <sheetView zoomScaleNormal="100" zoomScaleSheetLayoutView="100" workbookViewId="0">
      <selection activeCell="A2" sqref="A2"/>
    </sheetView>
  </sheetViews>
  <sheetFormatPr defaultRowHeight="13.5" x14ac:dyDescent="0.15"/>
  <cols>
    <col min="1" max="1" width="7.875" customWidth="1"/>
    <col min="3" max="3" width="6.625" customWidth="1"/>
    <col min="4" max="7" width="10.625" customWidth="1"/>
    <col min="8" max="10" width="4.625" customWidth="1"/>
    <col min="11" max="12" width="5.25" bestFit="1" customWidth="1"/>
    <col min="13" max="13" width="9" bestFit="1" customWidth="1"/>
    <col min="14" max="14" width="7.125" bestFit="1" customWidth="1"/>
    <col min="15" max="15" width="11.125" bestFit="1" customWidth="1"/>
    <col min="16" max="17" width="3.5" bestFit="1" customWidth="1"/>
    <col min="18" max="18" width="4.25" bestFit="1" customWidth="1"/>
    <col min="19" max="19" width="11.125" bestFit="1" customWidth="1"/>
    <col min="20" max="21" width="3.5" bestFit="1" customWidth="1"/>
    <col min="22" max="22" width="4.25" bestFit="1" customWidth="1"/>
    <col min="23" max="26" width="0" hidden="1" customWidth="1"/>
  </cols>
  <sheetData>
    <row r="1" spans="1:27" ht="28.5" x14ac:dyDescent="0.15">
      <c r="A1" s="24" t="s">
        <v>73</v>
      </c>
      <c r="B1" s="6"/>
      <c r="D1" s="45"/>
      <c r="E1" s="45"/>
    </row>
    <row r="2" spans="1:27" x14ac:dyDescent="0.15">
      <c r="A2" s="21"/>
      <c r="B2" s="21"/>
      <c r="C2" s="21"/>
      <c r="D2" s="44"/>
      <c r="E2" s="44"/>
      <c r="F2" s="21"/>
      <c r="G2" s="21"/>
      <c r="H2" s="21"/>
      <c r="I2" s="21"/>
      <c r="J2" s="21"/>
      <c r="K2" s="21"/>
      <c r="L2" s="21"/>
      <c r="M2" s="21"/>
      <c r="O2" s="21"/>
      <c r="P2" s="21"/>
      <c r="Q2" s="21"/>
      <c r="R2" s="21"/>
      <c r="S2" s="21"/>
      <c r="T2" s="21"/>
      <c r="U2" s="21"/>
      <c r="V2" s="21"/>
      <c r="Y2" t="s">
        <v>71</v>
      </c>
    </row>
    <row r="3" spans="1:27" ht="14.25" customHeight="1" x14ac:dyDescent="0.15">
      <c r="A3" t="s">
        <v>53</v>
      </c>
      <c r="D3" s="44"/>
      <c r="E3" s="44"/>
      <c r="W3" t="s">
        <v>10</v>
      </c>
      <c r="X3">
        <v>2</v>
      </c>
    </row>
    <row r="4" spans="1:27" x14ac:dyDescent="0.15">
      <c r="A4" t="s">
        <v>74</v>
      </c>
      <c r="D4" s="44"/>
      <c r="E4" s="44"/>
      <c r="W4" t="s">
        <v>11</v>
      </c>
      <c r="X4">
        <v>3</v>
      </c>
    </row>
    <row r="5" spans="1:27" x14ac:dyDescent="0.15">
      <c r="A5" t="s">
        <v>75</v>
      </c>
      <c r="B5" s="8"/>
      <c r="C5" s="8"/>
      <c r="D5" s="44"/>
      <c r="E5" s="44"/>
      <c r="F5" s="8"/>
      <c r="G5" s="8"/>
      <c r="H5" s="8"/>
      <c r="I5" s="8"/>
      <c r="J5" s="8"/>
    </row>
    <row r="6" spans="1:27" x14ac:dyDescent="0.15">
      <c r="A6" t="s">
        <v>76</v>
      </c>
    </row>
    <row r="7" spans="1:27" ht="13.5" customHeight="1" x14ac:dyDescent="0.15">
      <c r="B7" s="9"/>
      <c r="C7" s="9"/>
      <c r="D7" s="9"/>
      <c r="E7" s="9"/>
      <c r="F7" s="9"/>
      <c r="G7" s="9"/>
      <c r="H7" s="9"/>
      <c r="I7" s="9"/>
      <c r="J7" s="9"/>
      <c r="K7" s="9"/>
      <c r="L7" s="9"/>
      <c r="M7" s="9"/>
      <c r="N7" s="74" t="s">
        <v>5</v>
      </c>
      <c r="O7" s="74" t="s">
        <v>12</v>
      </c>
      <c r="P7" s="77" t="s">
        <v>7</v>
      </c>
      <c r="Q7" s="78"/>
      <c r="R7" s="78"/>
      <c r="S7" s="74" t="s">
        <v>106</v>
      </c>
      <c r="T7" s="77" t="s">
        <v>7</v>
      </c>
      <c r="U7" s="78"/>
      <c r="V7" s="78"/>
      <c r="AA7" s="71" t="s">
        <v>169</v>
      </c>
    </row>
    <row r="8" spans="1:27" x14ac:dyDescent="0.15">
      <c r="A8" s="9"/>
      <c r="B8" s="9"/>
      <c r="C8" s="9"/>
      <c r="D8" s="9"/>
      <c r="E8" s="9"/>
      <c r="F8" s="61" t="s">
        <v>162</v>
      </c>
      <c r="G8" s="49" t="s">
        <v>162</v>
      </c>
      <c r="H8" s="9"/>
      <c r="I8" s="9"/>
      <c r="J8" s="9"/>
      <c r="K8" s="9"/>
      <c r="L8" s="9"/>
      <c r="M8" s="9"/>
      <c r="N8" s="75"/>
      <c r="O8" s="75"/>
      <c r="P8" s="10" t="s">
        <v>8</v>
      </c>
      <c r="Q8" s="11" t="s">
        <v>9</v>
      </c>
      <c r="R8" s="12"/>
      <c r="S8" s="75"/>
      <c r="T8" s="10" t="s">
        <v>8</v>
      </c>
      <c r="U8" s="11" t="s">
        <v>9</v>
      </c>
      <c r="V8" s="12"/>
      <c r="AA8" s="72"/>
    </row>
    <row r="9" spans="1:27" x14ac:dyDescent="0.15">
      <c r="A9" s="13" t="s">
        <v>100</v>
      </c>
      <c r="B9" s="16" t="s">
        <v>0</v>
      </c>
      <c r="C9" s="17" t="s">
        <v>1</v>
      </c>
      <c r="D9" s="16" t="s">
        <v>2</v>
      </c>
      <c r="E9" s="17" t="s">
        <v>3</v>
      </c>
      <c r="F9" s="62" t="s">
        <v>163</v>
      </c>
      <c r="G9" s="50" t="s">
        <v>164</v>
      </c>
      <c r="H9" s="77" t="s">
        <v>119</v>
      </c>
      <c r="I9" s="78"/>
      <c r="J9" s="79"/>
      <c r="K9" s="13" t="s">
        <v>87</v>
      </c>
      <c r="L9" s="13" t="s">
        <v>4</v>
      </c>
      <c r="M9" s="16" t="s">
        <v>5</v>
      </c>
      <c r="N9" s="76"/>
      <c r="O9" s="76"/>
      <c r="P9" s="14"/>
      <c r="Q9" s="15" t="s">
        <v>6</v>
      </c>
      <c r="R9" s="29" t="s">
        <v>72</v>
      </c>
      <c r="S9" s="76"/>
      <c r="T9" s="14"/>
      <c r="U9" s="15" t="s">
        <v>6</v>
      </c>
      <c r="V9" s="29" t="s">
        <v>72</v>
      </c>
      <c r="AA9" s="73"/>
    </row>
    <row r="10" spans="1:27" x14ac:dyDescent="0.15">
      <c r="A10" s="1" t="s">
        <v>101</v>
      </c>
      <c r="B10" s="7" t="s">
        <v>14</v>
      </c>
      <c r="C10" s="2" t="s">
        <v>94</v>
      </c>
      <c r="D10" s="18" t="str">
        <f>ASC(PHONETIC(B10))</f>
        <v>ﾄｳｷｮｳ</v>
      </c>
      <c r="E10" s="19" t="str">
        <f t="shared" ref="D10:E13" si="0">ASC(PHONETIC(C10))</f>
        <v>ｺﾀﾛｳ</v>
      </c>
      <c r="F10" s="42" t="s">
        <v>113</v>
      </c>
      <c r="G10" s="43" t="s">
        <v>114</v>
      </c>
      <c r="H10" s="46" t="s">
        <v>122</v>
      </c>
      <c r="I10" s="46" t="s">
        <v>123</v>
      </c>
      <c r="J10" s="46" t="s">
        <v>124</v>
      </c>
      <c r="K10" s="32" t="s">
        <v>92</v>
      </c>
      <c r="L10" s="32" t="s">
        <v>10</v>
      </c>
      <c r="M10" s="1" t="s">
        <v>91</v>
      </c>
      <c r="N10" s="23" t="s">
        <v>14</v>
      </c>
      <c r="O10" s="31" t="s">
        <v>18</v>
      </c>
      <c r="P10" s="3" t="s">
        <v>104</v>
      </c>
      <c r="Q10" s="4" t="s">
        <v>82</v>
      </c>
      <c r="R10" s="5" t="s">
        <v>83</v>
      </c>
      <c r="S10" s="31"/>
      <c r="T10" s="3"/>
      <c r="U10" s="4"/>
      <c r="V10" s="5"/>
      <c r="AA10" s="70"/>
    </row>
    <row r="11" spans="1:27" x14ac:dyDescent="0.15">
      <c r="A11" s="1">
        <v>2222222</v>
      </c>
      <c r="B11" s="7" t="s">
        <v>95</v>
      </c>
      <c r="C11" s="2" t="s">
        <v>96</v>
      </c>
      <c r="D11" s="18" t="str">
        <f>ASC(PHONETIC(B11))</f>
        <v>ﾀﾁｶﾜ</v>
      </c>
      <c r="E11" s="19" t="s">
        <v>97</v>
      </c>
      <c r="F11" s="43" t="s">
        <v>111</v>
      </c>
      <c r="G11" s="43" t="s">
        <v>112</v>
      </c>
      <c r="H11" s="46" t="s">
        <v>120</v>
      </c>
      <c r="I11" s="46" t="s">
        <v>116</v>
      </c>
      <c r="J11" s="46" t="s">
        <v>121</v>
      </c>
      <c r="K11" s="32" t="s">
        <v>93</v>
      </c>
      <c r="L11" s="20" t="s">
        <v>11</v>
      </c>
      <c r="M11" s="1" t="s">
        <v>91</v>
      </c>
      <c r="N11" s="23" t="s">
        <v>14</v>
      </c>
      <c r="O11" s="31" t="s">
        <v>88</v>
      </c>
      <c r="P11" s="3" t="s">
        <v>84</v>
      </c>
      <c r="Q11" s="4" t="s">
        <v>85</v>
      </c>
      <c r="R11" s="5" t="s">
        <v>86</v>
      </c>
      <c r="S11" s="31"/>
      <c r="T11" s="3"/>
      <c r="U11" s="4"/>
      <c r="V11" s="5"/>
      <c r="AA11" s="70"/>
    </row>
    <row r="12" spans="1:27" x14ac:dyDescent="0.15">
      <c r="A12" s="1" t="s">
        <v>161</v>
      </c>
      <c r="B12" s="7" t="s">
        <v>107</v>
      </c>
      <c r="C12" s="2" t="s">
        <v>108</v>
      </c>
      <c r="D12" s="18" t="str">
        <f t="shared" si="0"/>
        <v>ﾍﾞｯﾌﾟ</v>
      </c>
      <c r="E12" s="19" t="str">
        <f t="shared" si="0"/>
        <v>ﾘﾝ</v>
      </c>
      <c r="F12" s="43" t="s">
        <v>109</v>
      </c>
      <c r="G12" s="43" t="s">
        <v>110</v>
      </c>
      <c r="H12" s="46" t="s">
        <v>125</v>
      </c>
      <c r="I12" s="46" t="s">
        <v>121</v>
      </c>
      <c r="J12" s="46" t="s">
        <v>126</v>
      </c>
      <c r="K12" s="32" t="s">
        <v>15</v>
      </c>
      <c r="L12" s="20" t="s">
        <v>11</v>
      </c>
      <c r="M12" s="1" t="s">
        <v>91</v>
      </c>
      <c r="N12" s="23" t="s">
        <v>14</v>
      </c>
      <c r="O12" s="31" t="s">
        <v>13</v>
      </c>
      <c r="P12" s="3" t="s">
        <v>115</v>
      </c>
      <c r="Q12" s="4" t="s">
        <v>116</v>
      </c>
      <c r="R12" s="5" t="s">
        <v>117</v>
      </c>
      <c r="S12" s="31"/>
      <c r="T12" s="3"/>
      <c r="U12" s="4"/>
      <c r="V12" s="5"/>
      <c r="AA12" s="70"/>
    </row>
    <row r="13" spans="1:27" x14ac:dyDescent="0.15">
      <c r="A13" s="1"/>
      <c r="B13" s="7"/>
      <c r="C13" s="2"/>
      <c r="D13" s="18" t="str">
        <f t="shared" si="0"/>
        <v/>
      </c>
      <c r="E13" s="19" t="str">
        <f t="shared" si="0"/>
        <v/>
      </c>
      <c r="F13" s="43"/>
      <c r="G13" s="43"/>
      <c r="H13" s="46"/>
      <c r="I13" s="46"/>
      <c r="J13" s="46"/>
      <c r="K13" s="32"/>
      <c r="L13" s="20"/>
      <c r="M13" s="1"/>
      <c r="N13" s="23" t="s">
        <v>14</v>
      </c>
      <c r="O13" s="31"/>
      <c r="P13" s="3"/>
      <c r="Q13" s="4"/>
      <c r="R13" s="5"/>
      <c r="S13" s="31"/>
      <c r="T13" s="3"/>
      <c r="U13" s="4"/>
      <c r="V13" s="5"/>
      <c r="AA13" s="70"/>
    </row>
  </sheetData>
  <mergeCells count="7">
    <mergeCell ref="AA7:AA9"/>
    <mergeCell ref="S7:S9"/>
    <mergeCell ref="T7:V7"/>
    <mergeCell ref="H9:J9"/>
    <mergeCell ref="N7:N9"/>
    <mergeCell ref="O7:O9"/>
    <mergeCell ref="P7:R7"/>
  </mergeCells>
  <phoneticPr fontId="2"/>
  <dataValidations xWindow="649" yWindow="520" count="16">
    <dataValidation allowBlank="1" showInputMessage="1" showErrorMessage="1" promptTitle="ﾌﾘｶﾞﾅ" prompt="姓・名の欄を入力するとﾌﾘｶﾞﾅが半角で表示されるよう、演算が挿入してあります。_x000a_正しくﾌﾘｶﾞﾅが表示されない場合には演算の上に正しいﾌﾘｶﾞﾅを半角カタカナで入力してください。" sqref="D10:E13" xr:uid="{00000000-0002-0000-0000-000000000000}"/>
    <dataValidation allowBlank="1" showInputMessage="1" showErrorMessage="1" promptTitle="所属" prompt="なるべく６文字以内の略称でお願いします。_x000a_中学校は&quot;中&quot;_x000a_高校は”高&quot;_x000a_大学は&quot;大&quot;を必ず最後に着けてください。" sqref="M10:M13" xr:uid="{00000000-0002-0000-0000-000001000000}"/>
    <dataValidation type="list" allowBlank="1" showInputMessage="1" showErrorMessage="1" promptTitle="学年" prompt="2018年度の学年を選んでください。" sqref="K10:K13" xr:uid="{00000000-0002-0000-0000-000002000000}">
      <formula1>$U$3:$U$5</formula1>
    </dataValidation>
    <dataValidation type="list" allowBlank="1" showInputMessage="1" showErrorMessage="1" promptTitle="性別" prompt="性別を選び、入力してください。" sqref="L10:L13" xr:uid="{00000000-0002-0000-0000-000003000000}">
      <formula1>$W$3:$W$4</formula1>
    </dataValidation>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P11:P13 T11:T13" xr:uid="{00000000-0002-0000-0000-000004000000}"/>
    <dataValidation imeMode="halfAlpha" allowBlank="1" showInputMessage="1" showErrorMessage="1" promptTitle="秒・ｍ" prompt="トラック競技の秒の記録_x000a_フィールド競技のｍの記録を半角数字で記入してください。" sqref="Q10:Q13 U10:U13" xr:uid="{00000000-0002-0000-0000-000005000000}"/>
    <dataValidation imeMode="halfAlpha" allowBlank="1" showInputMessage="1" showErrorMessage="1" promptTitle="秒以下・ｃｍ" prompt="トラック競技の秒以下の記録_x000a_フィールド競技のｃｍの記録を半角数字で入力してください。" sqref="R10:R13 V10:V13" xr:uid="{00000000-0002-0000-0000-000006000000}"/>
    <dataValidation imeMode="halfAlpha" allowBlank="1" showInputMessage="1" showErrorMessage="1" promptTitle="分" prompt="800m以上のトラック競技の分の記録を半角数字で入力してください。" sqref="P10 T10" xr:uid="{00000000-0002-0000-0000-000007000000}"/>
    <dataValidation type="custom" allowBlank="1" showInputMessage="1" showErrorMessage="1" sqref="N10:N13" xr:uid="{00000000-0002-0000-0000-000008000000}">
      <formula1>"東京"</formula1>
    </dataValidation>
    <dataValidation type="list" allowBlank="1" showInputMessage="1" showErrorMessage="1" promptTitle="種目" prompt="出場種目を選びます。_x000a_要項をよく確認してください。" sqref="O10:O13 S10:S13" xr:uid="{00000000-0002-0000-0000-000009000000}">
      <formula1>$V$5:$V$5</formula1>
    </dataValidation>
    <dataValidation imeMode="hiragana" allowBlank="1" showInputMessage="1" showErrorMessage="1" promptTitle="ローマ字（姓）" prompt="ﾊﾟｽﾎﾟｰﾄを持っている方は、ﾊﾟｽﾎﾟｰﾄに記載の英字表記を記入してください。_x000a_ﾊﾟｽﾎﾟｰﾄを持っていない方は、ｼｰﾄ2のヘボン式ﾛｰﾏ字表を基に記入してください。" sqref="D2" xr:uid="{00000000-0002-0000-0000-00000B000000}"/>
    <dataValidation imeMode="hiragana" allowBlank="1" showInputMessage="1" showErrorMessage="1" promptTitle="ローマ字（名）" prompt="ﾊﾟｽﾎﾟｰﾄを持っている方は、ﾊﾟｽﾎﾟｰﾄに記載の英字表記を記入してください。_x000a_ﾊﾟｽﾎﾟｰﾄを持っていない方は、ｼｰﾄ2のヘボン式ﾛｰﾏ字表を基に記入してください。" sqref="E2" xr:uid="{00000000-0002-0000-0000-00000C000000}"/>
    <dataValidation imeMode="halfKatak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D3:E5" xr:uid="{00000000-0002-0000-0000-00000D000000}"/>
    <dataValidation allowBlank="1" showInputMessage="1" showErrorMessage="1" promptTitle="英字表記（名）" prompt="ﾊﾟｽﾎﾟｰﾄと同じ英字表記（名）を記入してください。" sqref="G10:G13" xr:uid="{12F7C520-8EE8-4CFF-87DF-0F43A3F6E3F7}"/>
    <dataValidation allowBlank="1" showInputMessage="1" showErrorMessage="1" promptTitle="英字表記（姓）" prompt="ﾊﾟｽﾎﾟｰﾄと同じ英字表記（姓）を記入してください。" sqref="F10:F13" xr:uid="{1D04481A-D2F5-479C-AD1B-D648794B5B06}"/>
    <dataValidation type="list" imeMode="halfAlpha" allowBlank="1" showInputMessage="1" showErrorMessage="1" promptTitle="国体出場の意思" prompt="他の道府県から_x000a_出場予定の競技者は_x000a_&quot;無&quot;を選択してください_x000a_" sqref="AA10:AA13" xr:uid="{F44EC81D-D193-4871-95EB-1F23E8B3FD72}">
      <formula1>$AE$8</formula1>
    </dataValidation>
  </dataValidations>
  <pageMargins left="0.25" right="0.25" top="0.75" bottom="0.75" header="0.3" footer="0.3"/>
  <pageSetup paperSize="9" scale="67" orientation="landscape"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E54"/>
  <sheetViews>
    <sheetView tabSelected="1" showOutlineSymbols="0" zoomScale="90" zoomScaleNormal="90" zoomScaleSheetLayoutView="100" zoomScalePageLayoutView="80" workbookViewId="0">
      <selection activeCell="C11" sqref="C11:L11"/>
    </sheetView>
  </sheetViews>
  <sheetFormatPr defaultRowHeight="13.5" x14ac:dyDescent="0.15"/>
  <cols>
    <col min="1" max="1" width="4.625" customWidth="1"/>
    <col min="2" max="2" width="13" customWidth="1"/>
    <col min="3" max="4" width="8.75" customWidth="1"/>
    <col min="9" max="11" width="4.625" customWidth="1"/>
    <col min="12" max="12" width="5.25" bestFit="1" customWidth="1"/>
    <col min="13" max="13" width="5.875" customWidth="1"/>
    <col min="14" max="14" width="12.5" customWidth="1"/>
    <col min="15" max="15" width="5.25" style="9" bestFit="1" customWidth="1"/>
    <col min="16" max="16" width="12.625" style="8" customWidth="1"/>
    <col min="17" max="18" width="3.375" bestFit="1" customWidth="1"/>
    <col min="19" max="19" width="3.875" bestFit="1" customWidth="1"/>
    <col min="20" max="20" width="12.625" customWidth="1"/>
    <col min="21" max="22" width="3.375" bestFit="1" customWidth="1"/>
    <col min="23" max="23" width="3.875" bestFit="1" customWidth="1"/>
    <col min="24" max="24" width="10.625" customWidth="1"/>
    <col min="25" max="25" width="5.75" customWidth="1"/>
    <col min="26" max="26" width="3.375" hidden="1" customWidth="1"/>
    <col min="27" max="27" width="4.375" hidden="1" customWidth="1"/>
    <col min="28" max="28" width="11.25" style="25" hidden="1" customWidth="1"/>
    <col min="29" max="29" width="11.125" style="25" hidden="1" customWidth="1"/>
    <col min="30" max="30" width="7.125" hidden="1" customWidth="1"/>
    <col min="31" max="31" width="6.875" hidden="1" customWidth="1"/>
    <col min="32" max="34" width="9" customWidth="1"/>
  </cols>
  <sheetData>
    <row r="1" spans="1:31" ht="25.5" x14ac:dyDescent="0.15">
      <c r="B1" s="38" t="s">
        <v>17</v>
      </c>
      <c r="C1" s="6"/>
      <c r="F1" s="38"/>
      <c r="G1" s="38"/>
      <c r="H1" s="38"/>
      <c r="I1" s="38"/>
      <c r="J1" s="38"/>
      <c r="K1" s="38"/>
      <c r="M1" s="48" t="s">
        <v>147</v>
      </c>
    </row>
    <row r="2" spans="1:31" ht="25.5" customHeight="1" x14ac:dyDescent="0.15">
      <c r="B2" s="47" t="s">
        <v>146</v>
      </c>
      <c r="C2" s="48"/>
      <c r="D2" s="48"/>
      <c r="E2" s="48"/>
      <c r="G2" s="39"/>
      <c r="H2" s="39"/>
      <c r="I2" s="39"/>
      <c r="J2" s="39"/>
      <c r="K2" s="39"/>
      <c r="N2" s="53" t="s">
        <v>148</v>
      </c>
      <c r="Y2" s="91" t="s">
        <v>77</v>
      </c>
    </row>
    <row r="3" spans="1:31" ht="17.25" x14ac:dyDescent="0.15">
      <c r="B3" t="s">
        <v>145</v>
      </c>
      <c r="O3" s="40"/>
      <c r="P3" s="63" t="s">
        <v>165</v>
      </c>
      <c r="Q3" s="64"/>
      <c r="R3" s="64"/>
      <c r="S3" s="64"/>
      <c r="T3" s="64"/>
      <c r="U3" s="64"/>
      <c r="V3" s="65"/>
      <c r="Y3" s="91"/>
    </row>
    <row r="4" spans="1:31" x14ac:dyDescent="0.15">
      <c r="B4" s="26"/>
      <c r="C4" s="26"/>
      <c r="D4" s="26"/>
      <c r="E4" s="26"/>
      <c r="F4" s="26"/>
      <c r="G4" s="26"/>
      <c r="H4" s="26"/>
      <c r="I4" s="26"/>
      <c r="J4" s="26"/>
      <c r="K4" s="26"/>
      <c r="O4" s="40"/>
      <c r="P4" s="28" t="s">
        <v>166</v>
      </c>
      <c r="V4" s="66"/>
      <c r="Y4" s="91"/>
    </row>
    <row r="5" spans="1:31" x14ac:dyDescent="0.15">
      <c r="B5" t="s">
        <v>78</v>
      </c>
      <c r="C5" s="8"/>
      <c r="D5" s="8"/>
      <c r="F5" s="8"/>
      <c r="G5" s="8"/>
      <c r="H5" s="8"/>
      <c r="I5" s="8"/>
      <c r="J5" s="8"/>
      <c r="K5" s="8"/>
      <c r="L5" s="8"/>
      <c r="M5" s="8"/>
      <c r="P5" s="67" t="s">
        <v>167</v>
      </c>
      <c r="Q5" s="68"/>
      <c r="R5" s="68"/>
      <c r="S5" s="68"/>
      <c r="T5" s="68"/>
      <c r="U5" s="68"/>
      <c r="V5" s="69"/>
      <c r="Y5" s="91"/>
    </row>
    <row r="6" spans="1:31" ht="17.25" x14ac:dyDescent="0.15">
      <c r="B6" t="s">
        <v>144</v>
      </c>
      <c r="C6" s="9"/>
      <c r="D6" s="9"/>
      <c r="E6" s="9"/>
      <c r="F6" s="9"/>
      <c r="G6" s="9"/>
      <c r="H6" s="9"/>
      <c r="I6" s="9"/>
      <c r="J6" s="9"/>
      <c r="K6" s="9"/>
      <c r="L6" s="9"/>
      <c r="M6" s="9"/>
      <c r="N6" s="9"/>
      <c r="T6" s="9"/>
      <c r="Y6" s="91"/>
    </row>
    <row r="7" spans="1:31" ht="15" customHeight="1" x14ac:dyDescent="0.15">
      <c r="A7" s="9"/>
      <c r="B7" s="54" t="s">
        <v>54</v>
      </c>
      <c r="C7" s="83"/>
      <c r="D7" s="84"/>
      <c r="E7" s="84"/>
      <c r="F7" s="84"/>
      <c r="G7" s="84"/>
      <c r="H7" s="84"/>
      <c r="I7" s="84"/>
      <c r="J7" s="84"/>
      <c r="K7" s="84"/>
      <c r="L7" s="85"/>
      <c r="M7" s="28"/>
      <c r="N7" t="s">
        <v>127</v>
      </c>
      <c r="Y7" s="91"/>
      <c r="Z7" t="s">
        <v>10</v>
      </c>
      <c r="AA7" t="s">
        <v>89</v>
      </c>
      <c r="AB7" s="25" t="s">
        <v>10</v>
      </c>
      <c r="AC7"/>
    </row>
    <row r="8" spans="1:31" ht="15" customHeight="1" x14ac:dyDescent="0.15">
      <c r="A8" s="9"/>
      <c r="B8" s="54" t="s">
        <v>80</v>
      </c>
      <c r="C8" s="83"/>
      <c r="D8" s="84"/>
      <c r="E8" s="84"/>
      <c r="F8" s="84"/>
      <c r="G8" s="84"/>
      <c r="H8" s="84"/>
      <c r="I8" s="84"/>
      <c r="J8" s="84"/>
      <c r="K8" s="84"/>
      <c r="L8" s="85"/>
      <c r="M8" s="28"/>
      <c r="N8" s="60" t="s">
        <v>160</v>
      </c>
      <c r="Y8" s="91"/>
      <c r="Z8" t="s">
        <v>11</v>
      </c>
      <c r="AA8" t="s">
        <v>15</v>
      </c>
      <c r="AB8" s="25" t="s">
        <v>151</v>
      </c>
      <c r="AD8" t="s">
        <v>20</v>
      </c>
      <c r="AE8" t="s">
        <v>118</v>
      </c>
    </row>
    <row r="9" spans="1:31" ht="15" customHeight="1" x14ac:dyDescent="0.15">
      <c r="A9" s="9"/>
      <c r="B9" s="54" t="s">
        <v>19</v>
      </c>
      <c r="C9" s="83"/>
      <c r="D9" s="84"/>
      <c r="E9" s="84"/>
      <c r="F9" s="84"/>
      <c r="G9" s="84"/>
      <c r="H9" s="84"/>
      <c r="I9" s="84"/>
      <c r="J9" s="84"/>
      <c r="K9" s="84"/>
      <c r="L9" s="85"/>
      <c r="M9" s="28"/>
      <c r="N9" s="60" t="s">
        <v>159</v>
      </c>
      <c r="Y9" s="91"/>
      <c r="AA9" t="s">
        <v>16</v>
      </c>
      <c r="AB9" s="25" t="s">
        <v>152</v>
      </c>
      <c r="AD9" t="s">
        <v>21</v>
      </c>
    </row>
    <row r="10" spans="1:31" ht="15" customHeight="1" x14ac:dyDescent="0.15">
      <c r="A10" s="9"/>
      <c r="B10" s="54" t="s">
        <v>56</v>
      </c>
      <c r="C10" s="83"/>
      <c r="D10" s="84"/>
      <c r="E10" s="84"/>
      <c r="F10" s="84"/>
      <c r="G10" s="84"/>
      <c r="H10" s="84"/>
      <c r="I10" s="84"/>
      <c r="J10" s="84"/>
      <c r="K10" s="84"/>
      <c r="L10" s="85"/>
      <c r="M10" s="28"/>
      <c r="N10" s="60" t="s">
        <v>128</v>
      </c>
      <c r="Y10" s="91"/>
      <c r="AA10" t="s">
        <v>129</v>
      </c>
      <c r="AB10" s="25" t="s">
        <v>134</v>
      </c>
      <c r="AD10" t="s">
        <v>22</v>
      </c>
    </row>
    <row r="11" spans="1:31" ht="15" customHeight="1" x14ac:dyDescent="0.15">
      <c r="A11" s="9"/>
      <c r="B11" s="54" t="s">
        <v>55</v>
      </c>
      <c r="C11" s="83"/>
      <c r="D11" s="84"/>
      <c r="E11" s="84"/>
      <c r="F11" s="84"/>
      <c r="G11" s="84"/>
      <c r="H11" s="84"/>
      <c r="I11" s="84"/>
      <c r="J11" s="84"/>
      <c r="K11" s="84"/>
      <c r="L11" s="85"/>
      <c r="M11" s="28"/>
      <c r="Y11" s="91"/>
      <c r="AA11" t="s">
        <v>130</v>
      </c>
      <c r="AB11" s="25" t="s">
        <v>170</v>
      </c>
      <c r="AD11" t="s">
        <v>23</v>
      </c>
    </row>
    <row r="12" spans="1:31" ht="15" customHeight="1" x14ac:dyDescent="0.15">
      <c r="A12" s="9"/>
      <c r="B12" s="55" t="s">
        <v>81</v>
      </c>
      <c r="C12" s="83"/>
      <c r="D12" s="84"/>
      <c r="E12" s="84"/>
      <c r="F12" s="84"/>
      <c r="G12" s="84"/>
      <c r="H12" s="84"/>
      <c r="I12" s="84"/>
      <c r="J12" s="84"/>
      <c r="K12" s="84"/>
      <c r="L12" s="85"/>
      <c r="M12" s="28"/>
      <c r="Y12" s="91"/>
      <c r="AA12" t="s">
        <v>131</v>
      </c>
      <c r="AB12" s="25" t="s">
        <v>171</v>
      </c>
      <c r="AD12" t="s">
        <v>51</v>
      </c>
    </row>
    <row r="13" spans="1:31" ht="15" customHeight="1" x14ac:dyDescent="0.15">
      <c r="A13" s="80" t="s">
        <v>150</v>
      </c>
      <c r="B13" s="81"/>
      <c r="C13" s="86">
        <f>COUNTIF(P23:P42,"一般*")+COUNTIF(T23:T42,"一般*")</f>
        <v>0</v>
      </c>
      <c r="D13" s="87"/>
      <c r="E13" s="87"/>
      <c r="F13" s="87"/>
      <c r="G13" s="87"/>
      <c r="H13" s="87"/>
      <c r="I13" s="87"/>
      <c r="J13" s="87"/>
      <c r="K13" s="87"/>
      <c r="L13" s="88"/>
      <c r="M13" s="103">
        <f>P43+T43</f>
        <v>0</v>
      </c>
      <c r="Y13" s="91"/>
      <c r="AA13" t="s">
        <v>132</v>
      </c>
      <c r="AB13" s="25" t="s">
        <v>153</v>
      </c>
      <c r="AD13" t="s">
        <v>52</v>
      </c>
    </row>
    <row r="14" spans="1:31" ht="15" customHeight="1" x14ac:dyDescent="0.15">
      <c r="A14" s="80" t="s">
        <v>149</v>
      </c>
      <c r="B14" s="81"/>
      <c r="C14" s="86">
        <f>COUNTIF(P23:P42,"高*")+COUNTIF(T23:T42,"高*")</f>
        <v>0</v>
      </c>
      <c r="D14" s="87"/>
      <c r="E14" s="87"/>
      <c r="F14" s="87"/>
      <c r="G14" s="87"/>
      <c r="H14" s="87"/>
      <c r="I14" s="87"/>
      <c r="J14" s="87"/>
      <c r="K14" s="87"/>
      <c r="L14" s="88"/>
      <c r="M14" s="103"/>
      <c r="Y14" s="91"/>
      <c r="AB14" s="25" t="s">
        <v>135</v>
      </c>
      <c r="AD14" t="s">
        <v>58</v>
      </c>
    </row>
    <row r="15" spans="1:31" ht="15" customHeight="1" x14ac:dyDescent="0.15">
      <c r="A15" s="82" t="s">
        <v>142</v>
      </c>
      <c r="B15" s="82"/>
      <c r="C15" s="86">
        <f>COUNTIF(P23:P42,"中*")+COUNTIF(T23:T42,"中*")</f>
        <v>0</v>
      </c>
      <c r="D15" s="87"/>
      <c r="E15" s="87"/>
      <c r="F15" s="87"/>
      <c r="G15" s="87"/>
      <c r="H15" s="87"/>
      <c r="I15" s="87"/>
      <c r="J15" s="87"/>
      <c r="K15" s="87"/>
      <c r="L15" s="88"/>
      <c r="M15" s="103"/>
      <c r="Y15" s="91"/>
      <c r="AB15" s="25" t="s">
        <v>136</v>
      </c>
      <c r="AD15" t="s">
        <v>59</v>
      </c>
    </row>
    <row r="16" spans="1:31" ht="15" customHeight="1" x14ac:dyDescent="0.15">
      <c r="A16" s="9"/>
      <c r="B16" s="56" t="s">
        <v>157</v>
      </c>
      <c r="C16" s="86">
        <f>COUNTIF(P23:P42,"四*")+COUNTIF(T23:T42,"四*")</f>
        <v>0</v>
      </c>
      <c r="D16" s="87"/>
      <c r="E16" s="87"/>
      <c r="F16" s="87"/>
      <c r="G16" s="87"/>
      <c r="H16" s="87"/>
      <c r="I16" s="87"/>
      <c r="J16" s="87"/>
      <c r="K16" s="87"/>
      <c r="L16" s="88"/>
      <c r="M16" s="103"/>
      <c r="Y16" s="91"/>
      <c r="AB16" s="25" t="s">
        <v>137</v>
      </c>
      <c r="AD16" t="s">
        <v>60</v>
      </c>
    </row>
    <row r="17" spans="1:30" ht="15" customHeight="1" x14ac:dyDescent="0.15">
      <c r="A17" s="89" t="s">
        <v>158</v>
      </c>
      <c r="B17" s="90"/>
      <c r="C17" s="86">
        <f>COUNTIF(P23:P42,"七*")+COUNTIF(T23:T42,"七*")+COUNTIF(P23:P42,"八*")+COUNTIF(T23:T42,"八*")</f>
        <v>0</v>
      </c>
      <c r="D17" s="87"/>
      <c r="E17" s="87"/>
      <c r="F17" s="87"/>
      <c r="G17" s="87"/>
      <c r="H17" s="87"/>
      <c r="I17" s="87"/>
      <c r="J17" s="87"/>
      <c r="K17" s="87"/>
      <c r="L17" s="88"/>
      <c r="M17" s="51"/>
      <c r="Y17" s="91"/>
      <c r="AB17" s="25" t="s">
        <v>138</v>
      </c>
      <c r="AD17" t="s">
        <v>61</v>
      </c>
    </row>
    <row r="18" spans="1:30" ht="15" customHeight="1" x14ac:dyDescent="0.15">
      <c r="A18" s="9"/>
      <c r="B18" s="57" t="s">
        <v>103</v>
      </c>
      <c r="C18" s="86">
        <f>C13*2200+C14*1650+C15*1100+C16*2200+C17*3300</f>
        <v>0</v>
      </c>
      <c r="D18" s="87"/>
      <c r="E18" s="87"/>
      <c r="F18" s="87"/>
      <c r="G18" s="87"/>
      <c r="H18" s="87"/>
      <c r="I18" s="87"/>
      <c r="J18" s="87"/>
      <c r="K18" s="87"/>
      <c r="L18" s="88"/>
      <c r="M18" s="28"/>
      <c r="Y18" s="91"/>
      <c r="AB18" s="25" t="s">
        <v>139</v>
      </c>
      <c r="AD18" t="s">
        <v>62</v>
      </c>
    </row>
    <row r="19" spans="1:30" ht="14.25" thickBot="1" x14ac:dyDescent="0.2">
      <c r="A19" s="9"/>
      <c r="B19" s="54" t="s">
        <v>105</v>
      </c>
      <c r="C19" s="100" t="s">
        <v>168</v>
      </c>
      <c r="D19" s="101"/>
      <c r="E19" s="101"/>
      <c r="F19" s="101"/>
      <c r="G19" s="101"/>
      <c r="H19" s="101"/>
      <c r="I19" s="101"/>
      <c r="J19" s="101"/>
      <c r="K19" s="101"/>
      <c r="L19" s="102"/>
      <c r="M19" s="36"/>
      <c r="Y19" s="91"/>
      <c r="AB19" s="25" t="s">
        <v>140</v>
      </c>
      <c r="AD19" t="s">
        <v>63</v>
      </c>
    </row>
    <row r="20" spans="1:30" x14ac:dyDescent="0.15">
      <c r="B20" s="9"/>
      <c r="C20" s="9"/>
      <c r="D20" s="9"/>
      <c r="E20" s="9"/>
      <c r="F20" s="9"/>
      <c r="G20" s="9"/>
      <c r="H20" s="9"/>
      <c r="I20" s="9"/>
      <c r="J20" s="9"/>
      <c r="K20" s="9"/>
      <c r="L20" s="9"/>
      <c r="M20" s="9"/>
      <c r="N20" s="9"/>
      <c r="O20" s="94" t="s">
        <v>5</v>
      </c>
      <c r="P20" s="97" t="s">
        <v>12</v>
      </c>
      <c r="Q20" s="92" t="s">
        <v>7</v>
      </c>
      <c r="R20" s="78"/>
      <c r="S20" s="78"/>
      <c r="T20" s="97" t="s">
        <v>106</v>
      </c>
      <c r="U20" s="92" t="s">
        <v>7</v>
      </c>
      <c r="V20" s="78"/>
      <c r="W20" s="78"/>
      <c r="X20" s="71" t="s">
        <v>169</v>
      </c>
      <c r="Y20" s="91"/>
      <c r="AB20" s="25" t="s">
        <v>141</v>
      </c>
      <c r="AD20" t="s">
        <v>64</v>
      </c>
    </row>
    <row r="21" spans="1:30" x14ac:dyDescent="0.15">
      <c r="B21" s="9"/>
      <c r="C21" s="9"/>
      <c r="D21" s="9"/>
      <c r="E21" s="9"/>
      <c r="F21" s="9"/>
      <c r="G21" s="61" t="s">
        <v>162</v>
      </c>
      <c r="H21" s="49" t="s">
        <v>162</v>
      </c>
      <c r="I21" s="9"/>
      <c r="J21" s="9"/>
      <c r="K21" s="9"/>
      <c r="L21" s="9"/>
      <c r="M21" s="9"/>
      <c r="N21" s="9"/>
      <c r="O21" s="95"/>
      <c r="P21" s="98"/>
      <c r="Q21" s="10" t="s">
        <v>8</v>
      </c>
      <c r="R21" s="11" t="s">
        <v>9</v>
      </c>
      <c r="S21" s="12"/>
      <c r="T21" s="98"/>
      <c r="U21" s="10" t="s">
        <v>8</v>
      </c>
      <c r="V21" s="11" t="s">
        <v>9</v>
      </c>
      <c r="W21" s="12"/>
      <c r="X21" s="72"/>
      <c r="Y21" s="91"/>
      <c r="AB21" s="25" t="s">
        <v>155</v>
      </c>
      <c r="AD21" t="s">
        <v>24</v>
      </c>
    </row>
    <row r="22" spans="1:30" x14ac:dyDescent="0.15">
      <c r="A22" s="30" t="s">
        <v>102</v>
      </c>
      <c r="B22" s="13" t="s">
        <v>100</v>
      </c>
      <c r="C22" s="16" t="s">
        <v>0</v>
      </c>
      <c r="D22" s="17" t="s">
        <v>1</v>
      </c>
      <c r="E22" s="16" t="s">
        <v>2</v>
      </c>
      <c r="F22" s="17" t="s">
        <v>3</v>
      </c>
      <c r="G22" s="62" t="s">
        <v>163</v>
      </c>
      <c r="H22" s="50" t="s">
        <v>164</v>
      </c>
      <c r="I22" s="78" t="s">
        <v>119</v>
      </c>
      <c r="J22" s="78"/>
      <c r="K22" s="79"/>
      <c r="L22" s="13" t="s">
        <v>87</v>
      </c>
      <c r="M22" s="13" t="s">
        <v>4</v>
      </c>
      <c r="N22" s="16" t="s">
        <v>5</v>
      </c>
      <c r="O22" s="96"/>
      <c r="P22" s="99"/>
      <c r="Q22" s="33"/>
      <c r="R22" s="15" t="s">
        <v>6</v>
      </c>
      <c r="S22" s="29" t="s">
        <v>72</v>
      </c>
      <c r="T22" s="99"/>
      <c r="U22" s="33"/>
      <c r="V22" s="15" t="s">
        <v>6</v>
      </c>
      <c r="W22" s="29" t="s">
        <v>72</v>
      </c>
      <c r="X22" s="73"/>
      <c r="Y22" s="91"/>
      <c r="AB22" s="25" t="s">
        <v>156</v>
      </c>
      <c r="AD22" t="s">
        <v>25</v>
      </c>
    </row>
    <row r="23" spans="1:30" ht="17.850000000000001" customHeight="1" x14ac:dyDescent="0.15">
      <c r="A23" s="1">
        <v>1</v>
      </c>
      <c r="B23" s="23"/>
      <c r="C23" s="7"/>
      <c r="D23" s="2"/>
      <c r="E23" s="18" t="str">
        <f t="shared" ref="E23:F23" si="0">ASC(PHONETIC(C23))</f>
        <v/>
      </c>
      <c r="F23" s="19" t="str">
        <f t="shared" si="0"/>
        <v/>
      </c>
      <c r="G23" s="42"/>
      <c r="H23" s="43"/>
      <c r="I23" s="46"/>
      <c r="J23" s="46"/>
      <c r="K23" s="46"/>
      <c r="L23" s="20"/>
      <c r="M23" s="20"/>
      <c r="N23" s="1"/>
      <c r="O23" s="41" t="s">
        <v>90</v>
      </c>
      <c r="P23" s="58"/>
      <c r="Q23" s="34"/>
      <c r="R23" s="4"/>
      <c r="S23" s="5"/>
      <c r="T23" s="58"/>
      <c r="U23" s="34"/>
      <c r="V23" s="4"/>
      <c r="W23" s="5"/>
      <c r="X23" s="70"/>
      <c r="Y23" s="91"/>
      <c r="AB23" s="25" t="s">
        <v>133</v>
      </c>
      <c r="AD23" t="s">
        <v>26</v>
      </c>
    </row>
    <row r="24" spans="1:30" ht="17.850000000000001" customHeight="1" x14ac:dyDescent="0.15">
      <c r="A24" s="1">
        <v>2</v>
      </c>
      <c r="B24" s="23"/>
      <c r="C24" s="7"/>
      <c r="D24" s="2"/>
      <c r="E24" s="18" t="str">
        <f t="shared" ref="E24:E42" si="1">ASC(PHONETIC(C24))</f>
        <v/>
      </c>
      <c r="F24" s="19" t="str">
        <f t="shared" ref="F24:F42" si="2">ASC(PHONETIC(D24))</f>
        <v/>
      </c>
      <c r="G24" s="43"/>
      <c r="H24" s="43"/>
      <c r="I24" s="46"/>
      <c r="J24" s="46"/>
      <c r="K24" s="46"/>
      <c r="L24" s="20"/>
      <c r="M24" s="20"/>
      <c r="N24" s="1"/>
      <c r="O24" s="41" t="s">
        <v>90</v>
      </c>
      <c r="P24" s="58"/>
      <c r="Q24" s="34"/>
      <c r="R24" s="4"/>
      <c r="S24" s="5"/>
      <c r="T24" s="58"/>
      <c r="U24" s="34"/>
      <c r="V24" s="4"/>
      <c r="W24" s="5"/>
      <c r="X24" s="70"/>
      <c r="Y24" s="91"/>
      <c r="AB24" s="25" t="s">
        <v>154</v>
      </c>
      <c r="AD24" t="s">
        <v>27</v>
      </c>
    </row>
    <row r="25" spans="1:30" ht="17.850000000000001" customHeight="1" x14ac:dyDescent="0.15">
      <c r="A25" s="1">
        <v>3</v>
      </c>
      <c r="B25" s="23"/>
      <c r="C25" s="7"/>
      <c r="D25" s="2"/>
      <c r="E25" s="18" t="str">
        <f t="shared" si="1"/>
        <v/>
      </c>
      <c r="F25" s="19" t="str">
        <f t="shared" si="2"/>
        <v/>
      </c>
      <c r="G25" s="43"/>
      <c r="H25" s="43"/>
      <c r="I25" s="46"/>
      <c r="J25" s="46"/>
      <c r="K25" s="46"/>
      <c r="L25" s="20"/>
      <c r="M25" s="20"/>
      <c r="N25" s="1"/>
      <c r="O25" s="41" t="s">
        <v>90</v>
      </c>
      <c r="P25" s="58"/>
      <c r="Q25" s="34"/>
      <c r="R25" s="4"/>
      <c r="S25" s="5"/>
      <c r="T25" s="58"/>
      <c r="U25" s="34"/>
      <c r="V25" s="4"/>
      <c r="W25" s="5"/>
      <c r="X25" s="70"/>
      <c r="Y25" s="91"/>
      <c r="AD25" t="s">
        <v>28</v>
      </c>
    </row>
    <row r="26" spans="1:30" ht="17.850000000000001" customHeight="1" x14ac:dyDescent="0.15">
      <c r="A26" s="1">
        <v>4</v>
      </c>
      <c r="B26" s="23"/>
      <c r="C26" s="7"/>
      <c r="D26" s="2"/>
      <c r="E26" s="18" t="str">
        <f t="shared" si="1"/>
        <v/>
      </c>
      <c r="F26" s="19" t="str">
        <f t="shared" si="2"/>
        <v/>
      </c>
      <c r="G26" s="43"/>
      <c r="H26" s="43"/>
      <c r="I26" s="46"/>
      <c r="J26" s="46"/>
      <c r="K26" s="46"/>
      <c r="L26" s="20"/>
      <c r="M26" s="20"/>
      <c r="N26" s="1"/>
      <c r="O26" s="41" t="s">
        <v>90</v>
      </c>
      <c r="P26" s="58"/>
      <c r="Q26" s="34"/>
      <c r="R26" s="4"/>
      <c r="S26" s="5"/>
      <c r="T26" s="58"/>
      <c r="U26" s="34"/>
      <c r="V26" s="4"/>
      <c r="W26" s="5"/>
      <c r="X26" s="70"/>
      <c r="Y26" s="91"/>
      <c r="AD26" t="s">
        <v>29</v>
      </c>
    </row>
    <row r="27" spans="1:30" ht="17.850000000000001" customHeight="1" x14ac:dyDescent="0.15">
      <c r="A27" s="1">
        <v>5</v>
      </c>
      <c r="B27" s="23"/>
      <c r="C27" s="7"/>
      <c r="D27" s="2"/>
      <c r="E27" s="18" t="str">
        <f t="shared" si="1"/>
        <v/>
      </c>
      <c r="F27" s="19" t="str">
        <f t="shared" si="2"/>
        <v/>
      </c>
      <c r="G27" s="43"/>
      <c r="H27" s="43"/>
      <c r="I27" s="46"/>
      <c r="J27" s="46"/>
      <c r="K27" s="46"/>
      <c r="L27" s="20"/>
      <c r="M27" s="20"/>
      <c r="N27" s="1"/>
      <c r="O27" s="41" t="s">
        <v>90</v>
      </c>
      <c r="P27" s="58"/>
      <c r="Q27" s="34"/>
      <c r="R27" s="4"/>
      <c r="S27" s="5"/>
      <c r="T27" s="58"/>
      <c r="U27" s="34"/>
      <c r="V27" s="4"/>
      <c r="W27" s="5"/>
      <c r="X27" s="70"/>
      <c r="Y27" s="91"/>
      <c r="AD27" t="s">
        <v>30</v>
      </c>
    </row>
    <row r="28" spans="1:30" ht="17.850000000000001" customHeight="1" x14ac:dyDescent="0.15">
      <c r="A28" s="1">
        <v>6</v>
      </c>
      <c r="B28" s="23"/>
      <c r="C28" s="7"/>
      <c r="D28" s="2"/>
      <c r="E28" s="18" t="str">
        <f t="shared" si="1"/>
        <v/>
      </c>
      <c r="F28" s="19" t="str">
        <f t="shared" si="2"/>
        <v/>
      </c>
      <c r="G28" s="43"/>
      <c r="H28" s="43"/>
      <c r="I28" s="46"/>
      <c r="J28" s="46"/>
      <c r="K28" s="46"/>
      <c r="L28" s="20"/>
      <c r="M28" s="20"/>
      <c r="N28" s="1"/>
      <c r="O28" s="41" t="s">
        <v>90</v>
      </c>
      <c r="P28" s="58"/>
      <c r="Q28" s="34"/>
      <c r="R28" s="4"/>
      <c r="S28" s="5"/>
      <c r="T28" s="58"/>
      <c r="U28" s="34"/>
      <c r="V28" s="4"/>
      <c r="W28" s="5"/>
      <c r="X28" s="70"/>
      <c r="Y28" s="91"/>
      <c r="AD28" t="s">
        <v>31</v>
      </c>
    </row>
    <row r="29" spans="1:30" ht="17.850000000000001" customHeight="1" x14ac:dyDescent="0.15">
      <c r="A29" s="1">
        <v>7</v>
      </c>
      <c r="B29" s="23"/>
      <c r="C29" s="7"/>
      <c r="D29" s="2"/>
      <c r="E29" s="18" t="str">
        <f t="shared" si="1"/>
        <v/>
      </c>
      <c r="F29" s="19" t="str">
        <f t="shared" si="2"/>
        <v/>
      </c>
      <c r="G29" s="43"/>
      <c r="H29" s="43"/>
      <c r="I29" s="46"/>
      <c r="J29" s="46"/>
      <c r="K29" s="46"/>
      <c r="L29" s="20"/>
      <c r="M29" s="20"/>
      <c r="N29" s="1"/>
      <c r="O29" s="41" t="s">
        <v>90</v>
      </c>
      <c r="P29" s="58"/>
      <c r="Q29" s="34"/>
      <c r="R29" s="4"/>
      <c r="S29" s="5"/>
      <c r="T29" s="58"/>
      <c r="U29" s="34"/>
      <c r="V29" s="4"/>
      <c r="W29" s="5"/>
      <c r="X29" s="70"/>
      <c r="Y29" s="91"/>
      <c r="AD29" t="s">
        <v>32</v>
      </c>
    </row>
    <row r="30" spans="1:30" ht="17.850000000000001" customHeight="1" x14ac:dyDescent="0.15">
      <c r="A30" s="1">
        <v>8</v>
      </c>
      <c r="B30" s="23"/>
      <c r="C30" s="7"/>
      <c r="D30" s="2"/>
      <c r="E30" s="18" t="str">
        <f t="shared" si="1"/>
        <v/>
      </c>
      <c r="F30" s="19" t="str">
        <f t="shared" si="2"/>
        <v/>
      </c>
      <c r="G30" s="43"/>
      <c r="H30" s="43"/>
      <c r="I30" s="46"/>
      <c r="J30" s="46"/>
      <c r="K30" s="46"/>
      <c r="L30" s="20"/>
      <c r="M30" s="20"/>
      <c r="N30" s="1"/>
      <c r="O30" s="41" t="s">
        <v>90</v>
      </c>
      <c r="P30" s="58"/>
      <c r="Q30" s="34"/>
      <c r="R30" s="4"/>
      <c r="S30" s="5"/>
      <c r="T30" s="58"/>
      <c r="U30" s="34"/>
      <c r="V30" s="4"/>
      <c r="W30" s="5"/>
      <c r="X30" s="70"/>
      <c r="Y30" s="91"/>
      <c r="AD30" t="s">
        <v>33</v>
      </c>
    </row>
    <row r="31" spans="1:30" ht="17.850000000000001" customHeight="1" x14ac:dyDescent="0.15">
      <c r="A31" s="1">
        <v>9</v>
      </c>
      <c r="B31" s="23"/>
      <c r="C31" s="7"/>
      <c r="D31" s="2"/>
      <c r="E31" s="18" t="str">
        <f t="shared" si="1"/>
        <v/>
      </c>
      <c r="F31" s="19" t="str">
        <f t="shared" si="2"/>
        <v/>
      </c>
      <c r="G31" s="43"/>
      <c r="H31" s="43"/>
      <c r="I31" s="46"/>
      <c r="J31" s="46"/>
      <c r="K31" s="46"/>
      <c r="L31" s="20"/>
      <c r="M31" s="20"/>
      <c r="N31" s="1"/>
      <c r="O31" s="41" t="s">
        <v>90</v>
      </c>
      <c r="P31" s="58"/>
      <c r="Q31" s="34"/>
      <c r="R31" s="4"/>
      <c r="S31" s="5"/>
      <c r="T31" s="58"/>
      <c r="U31" s="34"/>
      <c r="V31" s="4"/>
      <c r="W31" s="5"/>
      <c r="X31" s="70"/>
      <c r="Y31" s="91"/>
      <c r="AD31" t="s">
        <v>35</v>
      </c>
    </row>
    <row r="32" spans="1:30" ht="17.850000000000001" customHeight="1" x14ac:dyDescent="0.15">
      <c r="A32" s="1">
        <v>10</v>
      </c>
      <c r="B32" s="23"/>
      <c r="C32" s="7"/>
      <c r="D32" s="2"/>
      <c r="E32" s="18" t="str">
        <f t="shared" si="1"/>
        <v/>
      </c>
      <c r="F32" s="19" t="str">
        <f t="shared" si="2"/>
        <v/>
      </c>
      <c r="G32" s="43"/>
      <c r="H32" s="43"/>
      <c r="I32" s="46"/>
      <c r="J32" s="46"/>
      <c r="K32" s="46"/>
      <c r="L32" s="20"/>
      <c r="M32" s="20"/>
      <c r="N32" s="1"/>
      <c r="O32" s="41" t="s">
        <v>90</v>
      </c>
      <c r="P32" s="58"/>
      <c r="Q32" s="34"/>
      <c r="R32" s="4"/>
      <c r="S32" s="5"/>
      <c r="T32" s="58"/>
      <c r="U32" s="34"/>
      <c r="V32" s="4"/>
      <c r="W32" s="5"/>
      <c r="X32" s="70"/>
      <c r="Y32" s="91"/>
      <c r="AD32" t="s">
        <v>37</v>
      </c>
    </row>
    <row r="33" spans="1:30" ht="17.850000000000001" customHeight="1" x14ac:dyDescent="0.15">
      <c r="A33" s="1">
        <v>11</v>
      </c>
      <c r="B33" s="23"/>
      <c r="C33" s="7"/>
      <c r="D33" s="2"/>
      <c r="E33" s="18" t="str">
        <f t="shared" si="1"/>
        <v/>
      </c>
      <c r="F33" s="19" t="str">
        <f t="shared" si="2"/>
        <v/>
      </c>
      <c r="G33" s="43"/>
      <c r="H33" s="43"/>
      <c r="I33" s="46"/>
      <c r="J33" s="46"/>
      <c r="K33" s="46"/>
      <c r="L33" s="20"/>
      <c r="M33" s="20"/>
      <c r="N33" s="1"/>
      <c r="O33" s="41" t="s">
        <v>90</v>
      </c>
      <c r="P33" s="58"/>
      <c r="Q33" s="34"/>
      <c r="R33" s="4"/>
      <c r="S33" s="5"/>
      <c r="T33" s="58"/>
      <c r="U33" s="34"/>
      <c r="V33" s="4"/>
      <c r="W33" s="5"/>
      <c r="X33" s="70"/>
      <c r="Y33" s="91"/>
      <c r="AD33" t="s">
        <v>38</v>
      </c>
    </row>
    <row r="34" spans="1:30" ht="17.850000000000001" customHeight="1" x14ac:dyDescent="0.15">
      <c r="A34" s="1">
        <v>12</v>
      </c>
      <c r="B34" s="23"/>
      <c r="C34" s="7"/>
      <c r="D34" s="2"/>
      <c r="E34" s="18" t="str">
        <f t="shared" si="1"/>
        <v/>
      </c>
      <c r="F34" s="19" t="str">
        <f t="shared" si="2"/>
        <v/>
      </c>
      <c r="G34" s="43"/>
      <c r="H34" s="43"/>
      <c r="I34" s="46"/>
      <c r="J34" s="46"/>
      <c r="K34" s="46"/>
      <c r="L34" s="20"/>
      <c r="M34" s="20"/>
      <c r="N34" s="1"/>
      <c r="O34" s="41" t="s">
        <v>90</v>
      </c>
      <c r="P34" s="58"/>
      <c r="Q34" s="34"/>
      <c r="R34" s="4"/>
      <c r="S34" s="5"/>
      <c r="T34" s="58"/>
      <c r="U34" s="34"/>
      <c r="V34" s="4"/>
      <c r="W34" s="5"/>
      <c r="X34" s="70"/>
      <c r="Y34" s="91"/>
      <c r="AD34" t="s">
        <v>39</v>
      </c>
    </row>
    <row r="35" spans="1:30" ht="17.850000000000001" customHeight="1" x14ac:dyDescent="0.15">
      <c r="A35" s="1">
        <v>13</v>
      </c>
      <c r="B35" s="23"/>
      <c r="C35" s="7"/>
      <c r="D35" s="2"/>
      <c r="E35" s="18" t="str">
        <f t="shared" si="1"/>
        <v/>
      </c>
      <c r="F35" s="19" t="str">
        <f t="shared" si="2"/>
        <v/>
      </c>
      <c r="G35" s="43"/>
      <c r="H35" s="43"/>
      <c r="I35" s="46"/>
      <c r="J35" s="46"/>
      <c r="K35" s="46"/>
      <c r="L35" s="20"/>
      <c r="M35" s="20"/>
      <c r="N35" s="1"/>
      <c r="O35" s="41" t="s">
        <v>90</v>
      </c>
      <c r="P35" s="58"/>
      <c r="Q35" s="34"/>
      <c r="R35" s="4"/>
      <c r="S35" s="5"/>
      <c r="T35" s="58"/>
      <c r="U35" s="34"/>
      <c r="V35" s="4"/>
      <c r="W35" s="5"/>
      <c r="X35" s="70"/>
      <c r="Y35" s="91"/>
      <c r="AD35" t="s">
        <v>34</v>
      </c>
    </row>
    <row r="36" spans="1:30" ht="17.850000000000001" customHeight="1" x14ac:dyDescent="0.15">
      <c r="A36" s="1">
        <v>14</v>
      </c>
      <c r="B36" s="23"/>
      <c r="C36" s="7"/>
      <c r="D36" s="2"/>
      <c r="E36" s="18" t="str">
        <f t="shared" si="1"/>
        <v/>
      </c>
      <c r="F36" s="19" t="str">
        <f t="shared" si="2"/>
        <v/>
      </c>
      <c r="G36" s="43"/>
      <c r="H36" s="43"/>
      <c r="I36" s="46"/>
      <c r="J36" s="46"/>
      <c r="K36" s="46"/>
      <c r="L36" s="20"/>
      <c r="M36" s="20"/>
      <c r="N36" s="1"/>
      <c r="O36" s="41" t="s">
        <v>90</v>
      </c>
      <c r="P36" s="58"/>
      <c r="Q36" s="34"/>
      <c r="R36" s="4"/>
      <c r="S36" s="5"/>
      <c r="T36" s="58"/>
      <c r="U36" s="34"/>
      <c r="V36" s="4"/>
      <c r="W36" s="5"/>
      <c r="X36" s="70"/>
      <c r="Y36" s="91"/>
      <c r="AD36" t="s">
        <v>36</v>
      </c>
    </row>
    <row r="37" spans="1:30" ht="17.850000000000001" customHeight="1" x14ac:dyDescent="0.15">
      <c r="A37" s="1">
        <v>15</v>
      </c>
      <c r="B37" s="23"/>
      <c r="C37" s="7"/>
      <c r="D37" s="2"/>
      <c r="E37" s="18" t="str">
        <f t="shared" si="1"/>
        <v/>
      </c>
      <c r="F37" s="19" t="str">
        <f t="shared" si="2"/>
        <v/>
      </c>
      <c r="G37" s="43"/>
      <c r="H37" s="43"/>
      <c r="I37" s="46"/>
      <c r="J37" s="46"/>
      <c r="K37" s="46"/>
      <c r="L37" s="20"/>
      <c r="M37" s="20"/>
      <c r="N37" s="1"/>
      <c r="O37" s="41" t="s">
        <v>90</v>
      </c>
      <c r="P37" s="58"/>
      <c r="Q37" s="34"/>
      <c r="R37" s="4"/>
      <c r="S37" s="5"/>
      <c r="T37" s="58"/>
      <c r="U37" s="34"/>
      <c r="V37" s="4"/>
      <c r="W37" s="5"/>
      <c r="X37" s="70"/>
      <c r="Y37" s="91"/>
      <c r="AD37" t="s">
        <v>43</v>
      </c>
    </row>
    <row r="38" spans="1:30" ht="17.850000000000001" customHeight="1" x14ac:dyDescent="0.15">
      <c r="A38" s="1">
        <v>16</v>
      </c>
      <c r="B38" s="23"/>
      <c r="C38" s="7"/>
      <c r="D38" s="2"/>
      <c r="E38" s="18" t="str">
        <f t="shared" si="1"/>
        <v/>
      </c>
      <c r="F38" s="19" t="str">
        <f t="shared" si="2"/>
        <v/>
      </c>
      <c r="G38" s="43"/>
      <c r="H38" s="43"/>
      <c r="I38" s="46"/>
      <c r="J38" s="46"/>
      <c r="K38" s="46"/>
      <c r="L38" s="20"/>
      <c r="M38" s="20"/>
      <c r="N38" s="1"/>
      <c r="O38" s="41" t="s">
        <v>90</v>
      </c>
      <c r="P38" s="58"/>
      <c r="Q38" s="34"/>
      <c r="R38" s="4"/>
      <c r="S38" s="5"/>
      <c r="T38" s="58"/>
      <c r="U38" s="34"/>
      <c r="V38" s="4"/>
      <c r="W38" s="5"/>
      <c r="X38" s="70"/>
      <c r="Y38" s="91"/>
      <c r="AD38" t="s">
        <v>40</v>
      </c>
    </row>
    <row r="39" spans="1:30" ht="17.850000000000001" customHeight="1" x14ac:dyDescent="0.15">
      <c r="A39" s="1">
        <v>17</v>
      </c>
      <c r="B39" s="23"/>
      <c r="C39" s="7"/>
      <c r="D39" s="2"/>
      <c r="E39" s="18" t="str">
        <f t="shared" si="1"/>
        <v/>
      </c>
      <c r="F39" s="19" t="str">
        <f t="shared" si="2"/>
        <v/>
      </c>
      <c r="G39" s="43"/>
      <c r="H39" s="43"/>
      <c r="I39" s="46"/>
      <c r="J39" s="46"/>
      <c r="K39" s="46"/>
      <c r="L39" s="20"/>
      <c r="M39" s="20"/>
      <c r="N39" s="1"/>
      <c r="O39" s="41" t="s">
        <v>90</v>
      </c>
      <c r="P39" s="58"/>
      <c r="Q39" s="34"/>
      <c r="R39" s="4"/>
      <c r="S39" s="5"/>
      <c r="T39" s="58"/>
      <c r="U39" s="34"/>
      <c r="V39" s="4"/>
      <c r="W39" s="5"/>
      <c r="X39" s="70"/>
      <c r="Y39" s="37"/>
      <c r="AD39" t="s">
        <v>41</v>
      </c>
    </row>
    <row r="40" spans="1:30" ht="17.850000000000001" customHeight="1" x14ac:dyDescent="0.15">
      <c r="A40" s="1">
        <v>18</v>
      </c>
      <c r="B40" s="23"/>
      <c r="C40" s="7"/>
      <c r="D40" s="2"/>
      <c r="E40" s="18" t="str">
        <f t="shared" si="1"/>
        <v/>
      </c>
      <c r="F40" s="19" t="str">
        <f t="shared" si="2"/>
        <v/>
      </c>
      <c r="G40" s="43"/>
      <c r="H40" s="43"/>
      <c r="I40" s="46"/>
      <c r="J40" s="46"/>
      <c r="K40" s="46"/>
      <c r="L40" s="20"/>
      <c r="M40" s="20"/>
      <c r="N40" s="1"/>
      <c r="O40" s="41" t="s">
        <v>90</v>
      </c>
      <c r="P40" s="58"/>
      <c r="Q40" s="34"/>
      <c r="R40" s="4"/>
      <c r="S40" s="5"/>
      <c r="T40" s="58"/>
      <c r="U40" s="34"/>
      <c r="V40" s="4"/>
      <c r="W40" s="5"/>
      <c r="X40" s="70"/>
      <c r="Y40" s="37"/>
      <c r="AD40" t="s">
        <v>42</v>
      </c>
    </row>
    <row r="41" spans="1:30" ht="17.850000000000001" customHeight="1" x14ac:dyDescent="0.15">
      <c r="A41" s="1">
        <v>19</v>
      </c>
      <c r="B41" s="23"/>
      <c r="C41" s="7"/>
      <c r="D41" s="2"/>
      <c r="E41" s="18" t="str">
        <f t="shared" si="1"/>
        <v/>
      </c>
      <c r="F41" s="19" t="str">
        <f t="shared" si="2"/>
        <v/>
      </c>
      <c r="G41" s="43"/>
      <c r="H41" s="43"/>
      <c r="I41" s="46"/>
      <c r="J41" s="46"/>
      <c r="K41" s="46"/>
      <c r="L41" s="20"/>
      <c r="M41" s="20"/>
      <c r="N41" s="1"/>
      <c r="O41" s="41" t="s">
        <v>90</v>
      </c>
      <c r="P41" s="58"/>
      <c r="Q41" s="34"/>
      <c r="R41" s="4"/>
      <c r="S41" s="5"/>
      <c r="T41" s="58"/>
      <c r="U41" s="34"/>
      <c r="V41" s="4"/>
      <c r="W41" s="5"/>
      <c r="X41" s="70"/>
      <c r="Y41" s="37"/>
      <c r="AD41" t="s">
        <v>44</v>
      </c>
    </row>
    <row r="42" spans="1:30" ht="17.850000000000001" customHeight="1" x14ac:dyDescent="0.15">
      <c r="A42" s="1">
        <v>20</v>
      </c>
      <c r="B42" s="23"/>
      <c r="C42" s="7"/>
      <c r="D42" s="2"/>
      <c r="E42" s="18" t="str">
        <f t="shared" si="1"/>
        <v/>
      </c>
      <c r="F42" s="19" t="str">
        <f t="shared" si="2"/>
        <v/>
      </c>
      <c r="G42" s="43"/>
      <c r="H42" s="43"/>
      <c r="I42" s="46"/>
      <c r="J42" s="46"/>
      <c r="K42" s="46"/>
      <c r="L42" s="20"/>
      <c r="M42" s="20"/>
      <c r="N42" s="1"/>
      <c r="O42" s="41" t="s">
        <v>90</v>
      </c>
      <c r="P42" s="58"/>
      <c r="Q42" s="34"/>
      <c r="R42" s="4"/>
      <c r="S42" s="5"/>
      <c r="T42" s="58"/>
      <c r="U42" s="34"/>
      <c r="V42" s="4"/>
      <c r="W42" s="5"/>
      <c r="X42" s="70"/>
      <c r="Y42" s="37"/>
      <c r="AD42" t="s">
        <v>45</v>
      </c>
    </row>
    <row r="43" spans="1:30" ht="14.25" thickBot="1" x14ac:dyDescent="0.2">
      <c r="P43" s="59">
        <f>COUNTA(P23:P42)</f>
        <v>0</v>
      </c>
      <c r="Q43" t="s">
        <v>99</v>
      </c>
      <c r="T43" s="35">
        <f>COUNTA(T23:T42)</f>
        <v>0</v>
      </c>
      <c r="U43" t="s">
        <v>99</v>
      </c>
      <c r="Y43" s="37"/>
      <c r="AD43" t="s">
        <v>46</v>
      </c>
    </row>
    <row r="44" spans="1:30" x14ac:dyDescent="0.15">
      <c r="B44" s="22" t="s">
        <v>98</v>
      </c>
      <c r="I44" s="27" t="s">
        <v>79</v>
      </c>
      <c r="Y44" s="37"/>
      <c r="AD44" t="s">
        <v>47</v>
      </c>
    </row>
    <row r="45" spans="1:30" ht="26.1" customHeight="1" x14ac:dyDescent="0.15">
      <c r="B45" s="93" t="s">
        <v>143</v>
      </c>
      <c r="C45" s="93"/>
      <c r="D45" s="93"/>
      <c r="E45" s="93"/>
      <c r="F45" s="93"/>
      <c r="G45" s="93"/>
      <c r="H45" s="93"/>
      <c r="I45" s="93"/>
      <c r="J45" s="93"/>
      <c r="K45" s="93"/>
      <c r="L45" s="93"/>
      <c r="M45" s="93"/>
      <c r="N45" s="93"/>
      <c r="O45" s="93"/>
      <c r="P45" s="93"/>
      <c r="Q45" s="93"/>
      <c r="R45" s="93"/>
      <c r="S45" s="93"/>
      <c r="T45" s="93"/>
      <c r="U45" s="93"/>
      <c r="V45" s="93"/>
      <c r="W45" s="93"/>
      <c r="X45" s="52"/>
      <c r="AD45" t="s">
        <v>48</v>
      </c>
    </row>
    <row r="46" spans="1:30" ht="15" customHeight="1" x14ac:dyDescent="0.15">
      <c r="AD46" t="s">
        <v>49</v>
      </c>
    </row>
    <row r="47" spans="1:30" x14ac:dyDescent="0.15">
      <c r="AD47" t="s">
        <v>50</v>
      </c>
    </row>
    <row r="48" spans="1:30" x14ac:dyDescent="0.15">
      <c r="AD48" t="s">
        <v>65</v>
      </c>
    </row>
    <row r="49" spans="30:30" x14ac:dyDescent="0.15">
      <c r="AD49" t="s">
        <v>66</v>
      </c>
    </row>
    <row r="50" spans="30:30" x14ac:dyDescent="0.15">
      <c r="AD50" t="s">
        <v>67</v>
      </c>
    </row>
    <row r="51" spans="30:30" x14ac:dyDescent="0.15">
      <c r="AD51" t="s">
        <v>68</v>
      </c>
    </row>
    <row r="52" spans="30:30" x14ac:dyDescent="0.15">
      <c r="AD52" t="s">
        <v>69</v>
      </c>
    </row>
    <row r="53" spans="30:30" x14ac:dyDescent="0.15">
      <c r="AD53" t="s">
        <v>57</v>
      </c>
    </row>
    <row r="54" spans="30:30" x14ac:dyDescent="0.15">
      <c r="AD54" t="s">
        <v>70</v>
      </c>
    </row>
  </sheetData>
  <mergeCells count="27">
    <mergeCell ref="Y2:Y38"/>
    <mergeCell ref="Q20:S20"/>
    <mergeCell ref="B45:W45"/>
    <mergeCell ref="O20:O22"/>
    <mergeCell ref="T20:T22"/>
    <mergeCell ref="U20:W20"/>
    <mergeCell ref="C15:L15"/>
    <mergeCell ref="C18:L18"/>
    <mergeCell ref="C19:L19"/>
    <mergeCell ref="M13:M16"/>
    <mergeCell ref="P20:P22"/>
    <mergeCell ref="C7:L7"/>
    <mergeCell ref="C8:L8"/>
    <mergeCell ref="C9:L9"/>
    <mergeCell ref="A14:B14"/>
    <mergeCell ref="C14:L14"/>
    <mergeCell ref="X20:X22"/>
    <mergeCell ref="I22:K22"/>
    <mergeCell ref="A13:B13"/>
    <mergeCell ref="A15:B15"/>
    <mergeCell ref="C10:L10"/>
    <mergeCell ref="C11:L11"/>
    <mergeCell ref="C12:L12"/>
    <mergeCell ref="C16:L16"/>
    <mergeCell ref="C13:L13"/>
    <mergeCell ref="A17:B17"/>
    <mergeCell ref="C17:L17"/>
  </mergeCells>
  <phoneticPr fontId="2"/>
  <dataValidations xWindow="302" yWindow="670" count="20">
    <dataValidation imeMode="hiragana" allowBlank="1" showInputMessage="1" showErrorMessage="1" promptTitle="所属名略称" prompt="所属名略は日本陸連登録通りとして全角６文字以内で入力してください。_x000a_また、中学校は&quot;中&quot;　高校は&quot;高&quot;　大学は&quot;大&quot;を最後に必ずつけてください。" sqref="N23:N42" xr:uid="{00000000-0002-0000-0200-000000000000}"/>
    <dataValidation imeMode="hiragana" allowBlank="1" showInputMessage="1" showErrorMessage="1" sqref="C23:D42" xr:uid="{00000000-0002-0000-0200-000001000000}"/>
    <dataValidation type="list" allowBlank="1" showInputMessage="1" showErrorMessage="1" sqref="O9" xr:uid="{00000000-0002-0000-0200-000002000000}">
      <formula1>#REF!</formula1>
    </dataValidation>
    <dataValidation imeMode="halfAlpha" allowBlank="1" showInputMessage="1" showErrorMessage="1" promptTitle="秒以下・ｃｍ" prompt="トラック競技の秒以下の記録_x000a_フィールド競技のｃｍの記録を半角数字で入力してください。" sqref="S23:S42 W23:W42" xr:uid="{00000000-0002-0000-0200-000004000000}"/>
    <dataValidation imeMode="halfAlpha" allowBlank="1" showInputMessage="1" showErrorMessage="1" promptTitle="秒・ｍ" prompt="トラック競技の秒の記録_x000a_フィールド競技のｍの記録を半角数字で記入してください。" sqref="R23:R42 V23:V42" xr:uid="{00000000-0002-0000-0200-000005000000}"/>
    <dataValidation type="custom" allowBlank="1" showInputMessage="1" showErrorMessage="1" sqref="O23:O42" xr:uid="{00000000-0002-0000-0200-000006000000}">
      <formula1>"東京"</formula1>
    </dataValidation>
    <dataValidation imeMode="halfKatak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23:F42" xr:uid="{00000000-0002-0000-0200-000008000000}"/>
    <dataValidation imeMode="halfKatak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23:E42" xr:uid="{00000000-0002-0000-0200-000009000000}"/>
    <dataValidation imeMode="off" allowBlank="1" showInputMessage="1" showErrorMessage="1" sqref="A23:A42" xr:uid="{00000000-0002-0000-0200-00000A000000}"/>
    <dataValidation type="list" allowBlank="1" showInputMessage="1" showErrorMessage="1" promptTitle="性別" prompt="性別を選択してください。" sqref="M23:M42" xr:uid="{00000000-0002-0000-0200-00000C000000}">
      <formula1>$Z$7:$Z$8</formula1>
    </dataValidation>
    <dataValidation imeMode="halfAlpha" allowBlank="1" showInputMessage="1" showErrorMessage="1" promptTitle="分" prompt="トラック競技の分の記録を半角数字で入力してください。" sqref="Q23:Q42 U23:U42" xr:uid="{00000000-0002-0000-0200-00000D000000}"/>
    <dataValidation type="list" allowBlank="1" showInputMessage="1" showErrorMessage="1" promptTitle="学年" prompt="2024年度の学年を選んでください。" sqref="L23:L42" xr:uid="{00000000-0002-0000-0200-00000E000000}">
      <formula1>$AA$7:$AA$13</formula1>
    </dataValidation>
    <dataValidation allowBlank="1" showInputMessage="1" showErrorMessage="1" promptTitle="登録番号" prompt="２０２４年度登録番号を入力して下さい。_x000a_２０２４年度新規登録予定者については「申請中」と入力し、_x000a_4月2日までに登録を済ませて下さい。" sqref="B23:B42" xr:uid="{00000000-0002-0000-0200-00000F000000}"/>
    <dataValidation imeMode="halfAlpha" allowBlank="1" showInputMessage="1" showErrorMessage="1" promptTitle="西暦" prompt="西暦の後２桁を半角数字にて入力してください。_x000a_例 1972年　「72」" sqref="I23:I42" xr:uid="{00000000-0002-0000-0200-000010000000}"/>
    <dataValidation imeMode="halfAlpha" allowBlank="1" showInputMessage="1" showErrorMessage="1" promptTitle="月" prompt="01、02、03、04・・・・12と半角数字にて生年月日の月を2桁で入力してください。" sqref="J23:J42" xr:uid="{00000000-0002-0000-0200-000011000000}"/>
    <dataValidation imeMode="halfAlpha" allowBlank="1" showInputMessage="1" showErrorMessage="1" promptTitle="日" prompt="01、02、・・・10、・・・・31と生年月日の日を半角数字で２桁で入力してください。" sqref="K23:K42" xr:uid="{00000000-0002-0000-0200-000012000000}"/>
    <dataValidation imeMode="halfAlpha" allowBlank="1" showInputMessage="1" showErrorMessage="1" promptTitle="英字表記（姓）" prompt="ﾊﾟｽﾎﾟｰﾄと同じ英字表記（姓）を記入してください。" sqref="G23:G42" xr:uid="{00000000-0002-0000-0200-000013000000}"/>
    <dataValidation imeMode="halfAlpha" allowBlank="1" showInputMessage="1" showErrorMessage="1" promptTitle="ローマ字（名）" prompt="ﾊﾟｽﾎﾟｰﾄと同じ英字表記（名）を記入してください。" sqref="H23:H42" xr:uid="{00000000-0002-0000-0200-000014000000}"/>
    <dataValidation type="list" allowBlank="1" showInputMessage="1" showErrorMessage="1" promptTitle="種目" prompt="出場種目を選びます。_x000a_要項をよく確認してください。" sqref="P23:P42 T23:T42" xr:uid="{00000000-0002-0000-0200-00000B000000}">
      <formula1>$AB$8:$AB$24</formula1>
    </dataValidation>
    <dataValidation type="list" imeMode="halfAlpha" allowBlank="1" showInputMessage="1" showErrorMessage="1" promptTitle="国体出場の意思" prompt="他の道府県から_x000a_出場予定の競技者は_x000a_&quot;無&quot;を選択してください_x000a_" sqref="X23:X42" xr:uid="{7D47E53F-B27C-4771-B7DF-1E58F28C3212}">
      <formula1>$AE$8</formula1>
    </dataValidation>
  </dataValidations>
  <pageMargins left="0.39370078740157483" right="0.39370078740157483" top="0.98425196850393704" bottom="0.98425196850393704" header="0.51181102362204722" footer="0.51181102362204722"/>
  <pageSetup paperSize="9" scale="75"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入力見本</vt:lpstr>
      <vt:lpstr>出場選手エントリー票 </vt:lpstr>
      <vt:lpstr>'出場選手エントリー票 '!Print_Area</vt:lpstr>
      <vt:lpstr>入力見本!Print_Area</vt:lpstr>
      <vt:lpstr>女</vt:lpstr>
      <vt:lpstr>性別</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N.Fujioka</dc:creator>
  <cp:lastModifiedBy>N.Fujoka</cp:lastModifiedBy>
  <cp:lastPrinted>2020-02-26T11:13:41Z</cp:lastPrinted>
  <dcterms:created xsi:type="dcterms:W3CDTF">2007-01-15T00:19:24Z</dcterms:created>
  <dcterms:modified xsi:type="dcterms:W3CDTF">2024-03-07T06:51:28Z</dcterms:modified>
</cp:coreProperties>
</file>